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430" windowHeight="14640" activeTab="0"/>
  </bookViews>
  <sheets>
    <sheet name="List1" sheetId="1" r:id="rId1"/>
  </sheets>
  <definedNames>
    <definedName name="_xlnm.Print_Area" localSheetId="0">'List1'!$A$1:$G$80</definedName>
  </definedNames>
  <calcPr calcId="145621"/>
</workbook>
</file>

<file path=xl/sharedStrings.xml><?xml version="1.0" encoding="utf-8"?>
<sst xmlns="http://schemas.openxmlformats.org/spreadsheetml/2006/main" count="150" uniqueCount="86">
  <si>
    <t>Měrná jednotka</t>
  </si>
  <si>
    <t>% DPH</t>
  </si>
  <si>
    <t>Celkem s DPH</t>
  </si>
  <si>
    <t>Kritérium - nabídková cena bez DPH</t>
  </si>
  <si>
    <t>Celkem bez DPH</t>
  </si>
  <si>
    <t>Jednotková cena bez DPH</t>
  </si>
  <si>
    <t>Počet</t>
  </si>
  <si>
    <t>Název položek (lokalita)</t>
  </si>
  <si>
    <t>m</t>
  </si>
  <si>
    <t>ks</t>
  </si>
  <si>
    <t>Výkop pro kabelovou komoru</t>
  </si>
  <si>
    <t>Montáž</t>
  </si>
  <si>
    <t>Pokládka HDPE</t>
  </si>
  <si>
    <t>Montáž koncovky HDPE</t>
  </si>
  <si>
    <t>Tlaková zkouška HDPE</t>
  </si>
  <si>
    <t>Zafukování kabelu OK 24vl.</t>
  </si>
  <si>
    <t>Zafukování kabelu OK 48vl.</t>
  </si>
  <si>
    <t>Zafukování kabelu OK 72vl.</t>
  </si>
  <si>
    <t>Montáž spojky optické</t>
  </si>
  <si>
    <t>Materiál</t>
  </si>
  <si>
    <t>Deska krycí plastová</t>
  </si>
  <si>
    <t>Fólie výstražná</t>
  </si>
  <si>
    <t>Spojka Plasson 40/40</t>
  </si>
  <si>
    <t>Mini Marker</t>
  </si>
  <si>
    <t>Kabel OK 12vl.</t>
  </si>
  <si>
    <t>Kabel OK 24vl.</t>
  </si>
  <si>
    <t>Kabel OK 48vl.</t>
  </si>
  <si>
    <t>Kabel OK 72vl.</t>
  </si>
  <si>
    <t xml:space="preserve">m </t>
  </si>
  <si>
    <t xml:space="preserve">Vytýčení trasy v zastavěbém terénu nové </t>
  </si>
  <si>
    <t>Zemní práce</t>
  </si>
  <si>
    <t xml:space="preserve">ks </t>
  </si>
  <si>
    <t xml:space="preserve">Kalibrace HDPE </t>
  </si>
  <si>
    <t>Geodetické práce - zaměření</t>
  </si>
  <si>
    <t>Celková nabídková cena</t>
  </si>
  <si>
    <t>Ostatní montážní materiál</t>
  </si>
  <si>
    <t>Zafukování kabelu OK 12vl.</t>
  </si>
  <si>
    <t>Optická spojka LC - duplex</t>
  </si>
  <si>
    <t>Trubka PE Ø110mm</t>
  </si>
  <si>
    <t>Svařování vláken, ošetření sváru, měření</t>
  </si>
  <si>
    <t>Pokládka trubka PE Ø110mm</t>
  </si>
  <si>
    <t>Veškeré ostatní náklady nutné k plnění veřejné zakázky (viz oddíl "Požadavky na způsob zpracování nabídkové ceny" - zadávací dokumentace)</t>
  </si>
  <si>
    <t>Ostatní činnosti</t>
  </si>
  <si>
    <t>Řízený podvrt (včetně startovací jámy)</t>
  </si>
  <si>
    <t>Osazení kabelové komory</t>
  </si>
  <si>
    <t>Pigtail LC/PC</t>
  </si>
  <si>
    <t xml:space="preserve">Kříž malý - krytý bez uzamykacího systému </t>
  </si>
  <si>
    <t>Kříž velký - krytý bez uzamykacího systému</t>
  </si>
  <si>
    <t>Přechod vodního toku</t>
  </si>
  <si>
    <t>Spojka MATRIX 40/40/40</t>
  </si>
  <si>
    <t xml:space="preserve">Kombinace mikrotrubiček  (3x10mm zelená, červená, žlutá + 4x7/5,5mm zelená, červená, žlutá, modrá) </t>
  </si>
  <si>
    <t xml:space="preserve">Zafukování MT (kombinace mikrotrubiček 3x10mm + 4x7/5,5mm)  </t>
  </si>
  <si>
    <t>Vytyčení stávajících inženýrských sítí</t>
  </si>
  <si>
    <t>Montáž těsnění HDPE/MT</t>
  </si>
  <si>
    <t>Montáž HDPE spojky Plasson 40/40</t>
  </si>
  <si>
    <t>Montáž HDPE spojky MATRIX 40/40/40</t>
  </si>
  <si>
    <t>Výkop pro osazení spojky MATRIX 40/40/40</t>
  </si>
  <si>
    <t>Kabelová komora (cca 430x610mm) + víko PVC s uzamykacím systémem</t>
  </si>
  <si>
    <t>Kabelová komora (cca 800x800mm) + víko litina s uzamykacím systémem</t>
  </si>
  <si>
    <t>Kabelová komora (cca 800x800mm) + víko PVC s uzamykacím systémem</t>
  </si>
  <si>
    <t>Výkop sond pro lokalizaci uložených chrániček dle fotodokumentace nebo zaměření</t>
  </si>
  <si>
    <t>Výkaz výměr - Metropolitní síť Dvůr Králové nad Labem etapa 2015</t>
  </si>
  <si>
    <t>Těsnící průchodka konce HDPE pro vyústění mikrotrubiček</t>
  </si>
  <si>
    <t>Spojky mikrotrubiček</t>
  </si>
  <si>
    <t>Koncovky mikrotrubiček</t>
  </si>
  <si>
    <t>Nástěnný plastový rozvadeč - ochrana konců HDPE trubek (paty objektů)</t>
  </si>
  <si>
    <t>Koncovka HDPE</t>
  </si>
  <si>
    <t>Přechod vodního toku (20m - HDPE UV +  4m - KOPOFLEX 63 UV + 8m - chránička ocelová pevná)</t>
  </si>
  <si>
    <t>Spojka optická - pro instalaci do kabelové komory</t>
  </si>
  <si>
    <t>Montáž HDPE spojky MATRIX 40/40 (včetně spojek MT)</t>
  </si>
  <si>
    <t>Spojka MATRIX 40/40 (včetně spojek MT)</t>
  </si>
  <si>
    <t xml:space="preserve">Záslepky nevyužitých pozic u optických van </t>
  </si>
  <si>
    <t>Nástěnný rozvaděč 10"/9U</t>
  </si>
  <si>
    <t>Volně stojící rozvaděč 19"/27U</t>
  </si>
  <si>
    <t>Optická vana - 19" - 1U/24 pozic</t>
  </si>
  <si>
    <t>Optická vana - 19" - 2U/48 pozic</t>
  </si>
  <si>
    <t>Optická vana - 10" - 1U/8 pozic</t>
  </si>
  <si>
    <t>Kabelová komora (cca 1095x800mm) + víko PVC s uzamykacím systémem</t>
  </si>
  <si>
    <t>Kabelová komora (cca 430x610mm) + víko litina s uzamykacím systémem</t>
  </si>
  <si>
    <t>Trubka HDPE Ø 40/33mm - silikonové jádro, barva zelená</t>
  </si>
  <si>
    <t>Neřízený podvrt (včetně startovací jámy) - hloubka 100cm</t>
  </si>
  <si>
    <t>Rýha v chodníku - asfalt   (35x50cm)</t>
  </si>
  <si>
    <t>Rýha v chodníku - dlažba  (35x50cm)</t>
  </si>
  <si>
    <t>Rýha v trávě (35x70cm)</t>
  </si>
  <si>
    <t>Vnitřní trasy (zakončení rack nebo nástěný plastový rozvaděč) materiál např. plastové žlaby/lišty,  tuhé/ohebné trubky, interierové mikrotrubičky</t>
  </si>
  <si>
    <t>Vnitřní trasy (zakončení rack nebo nástěný plastový rozvaděč) montáž např. žlaby, lišty, trubky, interierové mikrotrubičky, průvrty příček/stropů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</si>
</sst>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0" fontId="0" fillId="0" borderId="0" xfId="0" applyFont="1" applyAlignment="1" applyProtection="1">
      <alignment/>
      <protection/>
    </xf>
    <xf numFmtId="44" fontId="10" fillId="0" borderId="4" xfId="0" applyNumberFormat="1" applyFont="1" applyBorder="1" applyProtection="1">
      <protection/>
    </xf>
    <xf numFmtId="9" fontId="10" fillId="0" borderId="4" xfId="0" applyNumberFormat="1" applyFont="1" applyBorder="1" applyAlignment="1" applyProtection="1">
      <alignment horizontal="center"/>
      <protection/>
    </xf>
    <xf numFmtId="44" fontId="10" fillId="0" borderId="5" xfId="0" applyNumberFormat="1" applyFont="1" applyBorder="1" applyProtection="1">
      <protection/>
    </xf>
    <xf numFmtId="0" fontId="8" fillId="2" borderId="6" xfId="0" applyFont="1" applyFill="1" applyBorder="1" applyAlignment="1" applyProtection="1">
      <alignment horizontal="left"/>
      <protection/>
    </xf>
    <xf numFmtId="0" fontId="10" fillId="2" borderId="7" xfId="0" applyFont="1" applyFill="1" applyBorder="1" applyProtection="1">
      <protection/>
    </xf>
    <xf numFmtId="44" fontId="10" fillId="2" borderId="7" xfId="0" applyNumberFormat="1" applyFont="1" applyFill="1" applyBorder="1" applyProtection="1">
      <protection/>
    </xf>
    <xf numFmtId="44" fontId="10" fillId="2" borderId="8" xfId="0" applyNumberFormat="1" applyFont="1" applyFill="1" applyBorder="1" applyProtection="1">
      <protection/>
    </xf>
    <xf numFmtId="9" fontId="10" fillId="2" borderId="7" xfId="0" applyNumberFormat="1" applyFont="1" applyFill="1" applyBorder="1" applyAlignment="1" applyProtection="1">
      <alignment horizontal="center"/>
      <protection/>
    </xf>
    <xf numFmtId="4" fontId="10" fillId="3" borderId="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/>
    </xf>
    <xf numFmtId="0" fontId="10" fillId="4" borderId="4" xfId="0" applyFont="1" applyFill="1" applyBorder="1" applyProtection="1"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0" fillId="4" borderId="4" xfId="0" applyFont="1" applyFill="1" applyBorder="1" applyAlignment="1" applyProtection="1">
      <alignment vertical="top"/>
      <protection/>
    </xf>
    <xf numFmtId="4" fontId="10" fillId="3" borderId="4" xfId="0" applyNumberFormat="1" applyFont="1" applyFill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center" vertical="top" wrapText="1"/>
      <protection/>
    </xf>
    <xf numFmtId="44" fontId="10" fillId="0" borderId="4" xfId="0" applyNumberFormat="1" applyFont="1" applyBorder="1" applyAlignment="1" applyProtection="1">
      <alignment vertical="top"/>
      <protection/>
    </xf>
    <xf numFmtId="9" fontId="10" fillId="0" borderId="4" xfId="0" applyNumberFormat="1" applyFont="1" applyBorder="1" applyAlignment="1" applyProtection="1">
      <alignment horizontal="center" vertical="top"/>
      <protection/>
    </xf>
    <xf numFmtId="44" fontId="10" fillId="0" borderId="5" xfId="0" applyNumberFormat="1" applyFont="1" applyBorder="1" applyAlignment="1" applyProtection="1">
      <alignment vertical="top"/>
      <protection/>
    </xf>
    <xf numFmtId="0" fontId="9" fillId="4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5" borderId="10" xfId="0" applyFont="1" applyFill="1" applyBorder="1" applyAlignment="1" applyProtection="1">
      <alignment horizontal="left"/>
      <protection/>
    </xf>
    <xf numFmtId="0" fontId="8" fillId="5" borderId="11" xfId="0" applyFont="1" applyFill="1" applyBorder="1" applyAlignment="1" applyProtection="1">
      <alignment horizontal="left"/>
      <protection/>
    </xf>
    <xf numFmtId="0" fontId="8" fillId="5" borderId="13" xfId="0" applyFont="1" applyFill="1" applyBorder="1" applyAlignment="1" applyProtection="1">
      <alignment horizontal="left"/>
      <protection/>
    </xf>
    <xf numFmtId="0" fontId="8" fillId="5" borderId="14" xfId="0" applyFont="1" applyFill="1" applyBorder="1" applyAlignment="1" applyProtection="1">
      <alignment horizontal="left"/>
      <protection/>
    </xf>
    <xf numFmtId="0" fontId="8" fillId="5" borderId="15" xfId="0" applyFont="1" applyFill="1" applyBorder="1" applyAlignment="1" applyProtection="1">
      <alignment horizontal="left"/>
      <protection/>
    </xf>
    <xf numFmtId="0" fontId="8" fillId="5" borderId="16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 topLeftCell="A1">
      <selection activeCell="C6" sqref="C6"/>
    </sheetView>
  </sheetViews>
  <sheetFormatPr defaultColWidth="9.140625" defaultRowHeight="15"/>
  <cols>
    <col min="1" max="1" width="63.8515625" style="1" customWidth="1"/>
    <col min="2" max="2" width="8.8515625" style="1" customWidth="1"/>
    <col min="3" max="3" width="16.140625" style="1" customWidth="1"/>
    <col min="4" max="4" width="13.28125" style="1" customWidth="1"/>
    <col min="5" max="5" width="17.140625" style="1" customWidth="1"/>
    <col min="6" max="6" width="8.8515625" style="1" customWidth="1"/>
    <col min="7" max="7" width="16.421875" style="1" customWidth="1"/>
    <col min="8" max="19" width="9.140625" style="1" customWidth="1"/>
    <col min="20" max="20" width="14.8515625" style="1" customWidth="1"/>
    <col min="21" max="16384" width="9.140625" style="1" customWidth="1"/>
  </cols>
  <sheetData>
    <row r="1" ht="15">
      <c r="G1" s="2"/>
    </row>
    <row r="2" spans="1:7" ht="21">
      <c r="A2" s="3" t="s">
        <v>61</v>
      </c>
      <c r="B2" s="9"/>
      <c r="C2" s="9"/>
      <c r="D2" s="9"/>
      <c r="E2" s="9"/>
      <c r="F2" s="9"/>
      <c r="G2" s="9"/>
    </row>
    <row r="3" ht="15.75" thickBot="1"/>
    <row r="4" spans="1:7" ht="26.25" thickBot="1">
      <c r="A4" s="4" t="s">
        <v>7</v>
      </c>
      <c r="B4" s="5" t="s">
        <v>6</v>
      </c>
      <c r="C4" s="5" t="s">
        <v>5</v>
      </c>
      <c r="D4" s="5" t="s">
        <v>0</v>
      </c>
      <c r="E4" s="5" t="s">
        <v>4</v>
      </c>
      <c r="F4" s="6" t="s">
        <v>1</v>
      </c>
      <c r="G4" s="7" t="s">
        <v>2</v>
      </c>
    </row>
    <row r="5" spans="1:7" ht="15">
      <c r="A5" s="41" t="s">
        <v>30</v>
      </c>
      <c r="B5" s="42"/>
      <c r="C5" s="42"/>
      <c r="D5" s="42"/>
      <c r="E5" s="42"/>
      <c r="F5" s="42"/>
      <c r="G5" s="43"/>
    </row>
    <row r="6" spans="1:7" ht="15">
      <c r="A6" s="21" t="s">
        <v>83</v>
      </c>
      <c r="B6" s="19">
        <v>684</v>
      </c>
      <c r="C6" s="18"/>
      <c r="D6" s="22" t="s">
        <v>28</v>
      </c>
      <c r="E6" s="10">
        <f aca="true" t="shared" si="0" ref="E6:E71">B6*C6</f>
        <v>0</v>
      </c>
      <c r="F6" s="11">
        <v>0.21</v>
      </c>
      <c r="G6" s="12">
        <f aca="true" t="shared" si="1" ref="G6:G13">E6+(E6*F6)</f>
        <v>0</v>
      </c>
    </row>
    <row r="7" spans="1:7" ht="15">
      <c r="A7" s="21" t="s">
        <v>82</v>
      </c>
      <c r="B7" s="19">
        <v>228</v>
      </c>
      <c r="C7" s="18"/>
      <c r="D7" s="22" t="s">
        <v>28</v>
      </c>
      <c r="E7" s="10">
        <f t="shared" si="0"/>
        <v>0</v>
      </c>
      <c r="F7" s="11">
        <v>0.21</v>
      </c>
      <c r="G7" s="12">
        <f t="shared" si="1"/>
        <v>0</v>
      </c>
    </row>
    <row r="8" spans="1:7" ht="15">
      <c r="A8" s="21" t="s">
        <v>81</v>
      </c>
      <c r="B8" s="20">
        <v>814</v>
      </c>
      <c r="C8" s="18"/>
      <c r="D8" s="22" t="s">
        <v>28</v>
      </c>
      <c r="E8" s="10">
        <f t="shared" si="0"/>
        <v>0</v>
      </c>
      <c r="F8" s="11">
        <v>0.21</v>
      </c>
      <c r="G8" s="12">
        <f t="shared" si="1"/>
        <v>0</v>
      </c>
    </row>
    <row r="9" spans="1:7" ht="15">
      <c r="A9" s="21" t="s">
        <v>43</v>
      </c>
      <c r="B9" s="20">
        <v>24</v>
      </c>
      <c r="C9" s="18"/>
      <c r="D9" s="22" t="s">
        <v>8</v>
      </c>
      <c r="E9" s="10">
        <f t="shared" si="0"/>
        <v>0</v>
      </c>
      <c r="F9" s="11">
        <v>0.21</v>
      </c>
      <c r="G9" s="12">
        <f t="shared" si="1"/>
        <v>0</v>
      </c>
    </row>
    <row r="10" spans="1:7" ht="15">
      <c r="A10" s="21" t="s">
        <v>80</v>
      </c>
      <c r="B10" s="20">
        <v>90</v>
      </c>
      <c r="C10" s="18"/>
      <c r="D10" s="22" t="s">
        <v>8</v>
      </c>
      <c r="E10" s="10">
        <f t="shared" si="0"/>
        <v>0</v>
      </c>
      <c r="F10" s="11">
        <v>0.21</v>
      </c>
      <c r="G10" s="12">
        <f t="shared" si="1"/>
        <v>0</v>
      </c>
    </row>
    <row r="11" spans="1:7" ht="15">
      <c r="A11" s="21" t="s">
        <v>10</v>
      </c>
      <c r="B11" s="20">
        <v>10</v>
      </c>
      <c r="C11" s="18"/>
      <c r="D11" s="22" t="s">
        <v>9</v>
      </c>
      <c r="E11" s="10">
        <f t="shared" si="0"/>
        <v>0</v>
      </c>
      <c r="F11" s="11">
        <v>0.21</v>
      </c>
      <c r="G11" s="12">
        <f t="shared" si="1"/>
        <v>0</v>
      </c>
    </row>
    <row r="12" spans="1:7" ht="15">
      <c r="A12" s="21" t="s">
        <v>56</v>
      </c>
      <c r="B12" s="20">
        <v>2</v>
      </c>
      <c r="C12" s="18"/>
      <c r="D12" s="22" t="s">
        <v>9</v>
      </c>
      <c r="E12" s="10">
        <f t="shared" si="0"/>
        <v>0</v>
      </c>
      <c r="F12" s="11">
        <v>0.21</v>
      </c>
      <c r="G12" s="12">
        <f t="shared" si="1"/>
        <v>0</v>
      </c>
    </row>
    <row r="13" spans="1:7" ht="25.5" customHeight="1">
      <c r="A13" s="21" t="s">
        <v>60</v>
      </c>
      <c r="B13" s="30">
        <v>26</v>
      </c>
      <c r="C13" s="31"/>
      <c r="D13" s="32" t="s">
        <v>9</v>
      </c>
      <c r="E13" s="33">
        <f t="shared" si="0"/>
        <v>0</v>
      </c>
      <c r="F13" s="34">
        <v>0.21</v>
      </c>
      <c r="G13" s="35">
        <f t="shared" si="1"/>
        <v>0</v>
      </c>
    </row>
    <row r="14" spans="1:7" ht="15">
      <c r="A14" s="38" t="s">
        <v>11</v>
      </c>
      <c r="B14" s="39"/>
      <c r="C14" s="39"/>
      <c r="D14" s="39"/>
      <c r="E14" s="39"/>
      <c r="F14" s="39"/>
      <c r="G14" s="40"/>
    </row>
    <row r="15" spans="1:7" ht="15">
      <c r="A15" s="21" t="s">
        <v>48</v>
      </c>
      <c r="B15" s="20">
        <v>20</v>
      </c>
      <c r="C15" s="18"/>
      <c r="D15" s="22" t="s">
        <v>28</v>
      </c>
      <c r="E15" s="10">
        <f>B15*C15</f>
        <v>0</v>
      </c>
      <c r="F15" s="11">
        <v>0.21</v>
      </c>
      <c r="G15" s="12">
        <f>E15+(E15*F15)</f>
        <v>0</v>
      </c>
    </row>
    <row r="16" spans="1:7" ht="15">
      <c r="A16" s="21" t="s">
        <v>40</v>
      </c>
      <c r="B16" s="20">
        <v>184</v>
      </c>
      <c r="C16" s="18"/>
      <c r="D16" s="22" t="s">
        <v>28</v>
      </c>
      <c r="E16" s="10">
        <f aca="true" t="shared" si="2" ref="E16:E33">B16*C16</f>
        <v>0</v>
      </c>
      <c r="F16" s="11">
        <v>0.21</v>
      </c>
      <c r="G16" s="12">
        <f aca="true" t="shared" si="3" ref="G16:G33">E16+(E16*F16)</f>
        <v>0</v>
      </c>
    </row>
    <row r="17" spans="1:7" ht="15">
      <c r="A17" s="23" t="s">
        <v>12</v>
      </c>
      <c r="B17" s="19">
        <v>2819</v>
      </c>
      <c r="C17" s="18"/>
      <c r="D17" s="22" t="s">
        <v>28</v>
      </c>
      <c r="E17" s="10">
        <f t="shared" si="2"/>
        <v>0</v>
      </c>
      <c r="F17" s="11">
        <v>0.21</v>
      </c>
      <c r="G17" s="12">
        <f t="shared" si="3"/>
        <v>0</v>
      </c>
    </row>
    <row r="18" spans="1:12" ht="15">
      <c r="A18" s="23" t="s">
        <v>54</v>
      </c>
      <c r="B18" s="19">
        <v>28</v>
      </c>
      <c r="C18" s="18"/>
      <c r="D18" s="22" t="s">
        <v>9</v>
      </c>
      <c r="E18" s="10">
        <f t="shared" si="2"/>
        <v>0</v>
      </c>
      <c r="F18" s="11">
        <v>0.21</v>
      </c>
      <c r="G18" s="12">
        <f t="shared" si="3"/>
        <v>0</v>
      </c>
      <c r="J18" s="2"/>
      <c r="K18" s="2"/>
      <c r="L18" s="2"/>
    </row>
    <row r="19" spans="1:7" ht="15">
      <c r="A19" s="24" t="s">
        <v>69</v>
      </c>
      <c r="B19" s="19">
        <v>3</v>
      </c>
      <c r="C19" s="18"/>
      <c r="D19" s="22" t="s">
        <v>9</v>
      </c>
      <c r="E19" s="10">
        <f t="shared" si="2"/>
        <v>0</v>
      </c>
      <c r="F19" s="11">
        <v>0.21</v>
      </c>
      <c r="G19" s="12">
        <f t="shared" si="3"/>
        <v>0</v>
      </c>
    </row>
    <row r="20" spans="1:7" ht="15">
      <c r="A20" s="23" t="s">
        <v>55</v>
      </c>
      <c r="B20" s="20">
        <v>3</v>
      </c>
      <c r="C20" s="18"/>
      <c r="D20" s="22" t="s">
        <v>31</v>
      </c>
      <c r="E20" s="10">
        <f t="shared" si="2"/>
        <v>0</v>
      </c>
      <c r="F20" s="11">
        <v>0.21</v>
      </c>
      <c r="G20" s="12">
        <f t="shared" si="3"/>
        <v>0</v>
      </c>
    </row>
    <row r="21" spans="1:7" ht="15">
      <c r="A21" s="23" t="s">
        <v>13</v>
      </c>
      <c r="B21" s="20">
        <v>4</v>
      </c>
      <c r="C21" s="18"/>
      <c r="D21" s="22" t="s">
        <v>31</v>
      </c>
      <c r="E21" s="10">
        <f t="shared" si="2"/>
        <v>0</v>
      </c>
      <c r="F21" s="11">
        <v>0.21</v>
      </c>
      <c r="G21" s="12">
        <f t="shared" si="3"/>
        <v>0</v>
      </c>
    </row>
    <row r="22" spans="1:7" ht="15">
      <c r="A22" s="23" t="s">
        <v>53</v>
      </c>
      <c r="B22" s="20">
        <v>51</v>
      </c>
      <c r="C22" s="18"/>
      <c r="D22" s="22" t="s">
        <v>9</v>
      </c>
      <c r="E22" s="10">
        <f t="shared" si="2"/>
        <v>0</v>
      </c>
      <c r="F22" s="11">
        <v>0.21</v>
      </c>
      <c r="G22" s="12">
        <f t="shared" si="3"/>
        <v>0</v>
      </c>
    </row>
    <row r="23" spans="1:7" ht="15">
      <c r="A23" s="23" t="s">
        <v>32</v>
      </c>
      <c r="B23" s="19">
        <v>6319</v>
      </c>
      <c r="C23" s="18"/>
      <c r="D23" s="22" t="s">
        <v>28</v>
      </c>
      <c r="E23" s="10">
        <f t="shared" si="2"/>
        <v>0</v>
      </c>
      <c r="F23" s="11">
        <v>0.21</v>
      </c>
      <c r="G23" s="12">
        <f t="shared" si="3"/>
        <v>0</v>
      </c>
    </row>
    <row r="24" spans="1:7" ht="15">
      <c r="A24" s="23" t="s">
        <v>14</v>
      </c>
      <c r="B24" s="19">
        <v>6319</v>
      </c>
      <c r="C24" s="18"/>
      <c r="D24" s="22" t="s">
        <v>28</v>
      </c>
      <c r="E24" s="10">
        <f t="shared" si="2"/>
        <v>0</v>
      </c>
      <c r="F24" s="11">
        <v>0.21</v>
      </c>
      <c r="G24" s="12">
        <f t="shared" si="3"/>
        <v>0</v>
      </c>
    </row>
    <row r="25" spans="1:7" ht="15">
      <c r="A25" s="23" t="s">
        <v>51</v>
      </c>
      <c r="B25" s="19">
        <v>5591</v>
      </c>
      <c r="C25" s="18"/>
      <c r="D25" s="22" t="s">
        <v>28</v>
      </c>
      <c r="E25" s="10">
        <f t="shared" si="2"/>
        <v>0</v>
      </c>
      <c r="F25" s="11">
        <v>0.21</v>
      </c>
      <c r="G25" s="12">
        <f t="shared" si="3"/>
        <v>0</v>
      </c>
    </row>
    <row r="26" spans="1:7" ht="15">
      <c r="A26" s="23" t="s">
        <v>36</v>
      </c>
      <c r="B26" s="20">
        <v>3060</v>
      </c>
      <c r="C26" s="18"/>
      <c r="D26" s="22" t="s">
        <v>28</v>
      </c>
      <c r="E26" s="10">
        <f t="shared" si="2"/>
        <v>0</v>
      </c>
      <c r="F26" s="11">
        <v>0.21</v>
      </c>
      <c r="G26" s="12">
        <f t="shared" si="3"/>
        <v>0</v>
      </c>
    </row>
    <row r="27" spans="1:7" ht="15">
      <c r="A27" s="23" t="s">
        <v>15</v>
      </c>
      <c r="B27" s="20">
        <v>4175</v>
      </c>
      <c r="C27" s="18"/>
      <c r="D27" s="22" t="s">
        <v>28</v>
      </c>
      <c r="E27" s="10">
        <f t="shared" si="2"/>
        <v>0</v>
      </c>
      <c r="F27" s="11">
        <v>0.21</v>
      </c>
      <c r="G27" s="12">
        <f t="shared" si="3"/>
        <v>0</v>
      </c>
    </row>
    <row r="28" spans="1:7" ht="15">
      <c r="A28" s="23" t="s">
        <v>16</v>
      </c>
      <c r="B28" s="20">
        <v>600</v>
      </c>
      <c r="C28" s="18"/>
      <c r="D28" s="22" t="s">
        <v>28</v>
      </c>
      <c r="E28" s="10">
        <f t="shared" si="2"/>
        <v>0</v>
      </c>
      <c r="F28" s="11">
        <v>0.21</v>
      </c>
      <c r="G28" s="12">
        <f t="shared" si="3"/>
        <v>0</v>
      </c>
    </row>
    <row r="29" spans="1:7" ht="15">
      <c r="A29" s="23" t="s">
        <v>17</v>
      </c>
      <c r="B29" s="20">
        <v>2750</v>
      </c>
      <c r="C29" s="18"/>
      <c r="D29" s="22" t="s">
        <v>28</v>
      </c>
      <c r="E29" s="10">
        <f t="shared" si="2"/>
        <v>0</v>
      </c>
      <c r="F29" s="11">
        <v>0.21</v>
      </c>
      <c r="G29" s="12">
        <f t="shared" si="3"/>
        <v>0</v>
      </c>
    </row>
    <row r="30" spans="1:7" ht="15">
      <c r="A30" s="23" t="s">
        <v>44</v>
      </c>
      <c r="B30" s="20">
        <v>10</v>
      </c>
      <c r="C30" s="18"/>
      <c r="D30" s="22" t="s">
        <v>9</v>
      </c>
      <c r="E30" s="10">
        <f t="shared" si="2"/>
        <v>0</v>
      </c>
      <c r="F30" s="11">
        <v>0.21</v>
      </c>
      <c r="G30" s="12">
        <f t="shared" si="3"/>
        <v>0</v>
      </c>
    </row>
    <row r="31" spans="1:7" ht="15">
      <c r="A31" s="23" t="s">
        <v>18</v>
      </c>
      <c r="B31" s="20">
        <v>1</v>
      </c>
      <c r="C31" s="18"/>
      <c r="D31" s="22" t="s">
        <v>31</v>
      </c>
      <c r="E31" s="10">
        <f t="shared" si="2"/>
        <v>0</v>
      </c>
      <c r="F31" s="11">
        <v>0.21</v>
      </c>
      <c r="G31" s="12">
        <f t="shared" si="3"/>
        <v>0</v>
      </c>
    </row>
    <row r="32" spans="1:7" ht="15">
      <c r="A32" s="23" t="s">
        <v>39</v>
      </c>
      <c r="B32" s="20">
        <v>224</v>
      </c>
      <c r="C32" s="18"/>
      <c r="D32" s="22" t="s">
        <v>31</v>
      </c>
      <c r="E32" s="10">
        <f t="shared" si="2"/>
        <v>0</v>
      </c>
      <c r="F32" s="11">
        <v>0.21</v>
      </c>
      <c r="G32" s="12">
        <f t="shared" si="3"/>
        <v>0</v>
      </c>
    </row>
    <row r="33" spans="1:7" ht="25.5">
      <c r="A33" s="25" t="s">
        <v>85</v>
      </c>
      <c r="B33" s="20">
        <v>382</v>
      </c>
      <c r="C33" s="18"/>
      <c r="D33" s="22" t="s">
        <v>8</v>
      </c>
      <c r="E33" s="10">
        <f t="shared" si="2"/>
        <v>0</v>
      </c>
      <c r="F33" s="11">
        <v>0.21</v>
      </c>
      <c r="G33" s="12">
        <f t="shared" si="3"/>
        <v>0</v>
      </c>
    </row>
    <row r="34" spans="1:7" ht="15">
      <c r="A34" s="38" t="s">
        <v>19</v>
      </c>
      <c r="B34" s="39"/>
      <c r="C34" s="39"/>
      <c r="D34" s="39"/>
      <c r="E34" s="39"/>
      <c r="F34" s="39"/>
      <c r="G34" s="40"/>
    </row>
    <row r="35" spans="1:7" ht="15">
      <c r="A35" s="23" t="s">
        <v>20</v>
      </c>
      <c r="B35" s="19">
        <v>1911</v>
      </c>
      <c r="C35" s="18"/>
      <c r="D35" s="22" t="s">
        <v>8</v>
      </c>
      <c r="E35" s="10">
        <f t="shared" si="0"/>
        <v>0</v>
      </c>
      <c r="F35" s="11">
        <v>0.21</v>
      </c>
      <c r="G35" s="12">
        <f aca="true" t="shared" si="4" ref="G35:G71">E35+(E35*F35)</f>
        <v>0</v>
      </c>
    </row>
    <row r="36" spans="1:7" ht="15">
      <c r="A36" s="23" t="s">
        <v>21</v>
      </c>
      <c r="B36" s="19">
        <v>1911</v>
      </c>
      <c r="C36" s="18"/>
      <c r="D36" s="22" t="s">
        <v>8</v>
      </c>
      <c r="E36" s="10">
        <f t="shared" si="0"/>
        <v>0</v>
      </c>
      <c r="F36" s="11">
        <v>0.21</v>
      </c>
      <c r="G36" s="12">
        <f t="shared" si="4"/>
        <v>0</v>
      </c>
    </row>
    <row r="37" spans="1:7" ht="15">
      <c r="A37" s="24" t="s">
        <v>77</v>
      </c>
      <c r="B37" s="19">
        <v>1</v>
      </c>
      <c r="C37" s="18"/>
      <c r="D37" s="22" t="s">
        <v>9</v>
      </c>
      <c r="E37" s="10">
        <f t="shared" si="0"/>
        <v>0</v>
      </c>
      <c r="F37" s="11">
        <v>0.21</v>
      </c>
      <c r="G37" s="12">
        <f t="shared" si="4"/>
        <v>0</v>
      </c>
    </row>
    <row r="38" spans="1:7" ht="15">
      <c r="A38" s="24" t="s">
        <v>59</v>
      </c>
      <c r="B38" s="19">
        <v>1</v>
      </c>
      <c r="C38" s="18"/>
      <c r="D38" s="22" t="s">
        <v>9</v>
      </c>
      <c r="E38" s="10">
        <f t="shared" si="0"/>
        <v>0</v>
      </c>
      <c r="F38" s="11">
        <v>0.21</v>
      </c>
      <c r="G38" s="12">
        <f t="shared" si="4"/>
        <v>0</v>
      </c>
    </row>
    <row r="39" spans="1:7" ht="15">
      <c r="A39" s="24" t="s">
        <v>58</v>
      </c>
      <c r="B39" s="19">
        <v>2</v>
      </c>
      <c r="C39" s="18"/>
      <c r="D39" s="22" t="s">
        <v>9</v>
      </c>
      <c r="E39" s="10">
        <f t="shared" si="0"/>
        <v>0</v>
      </c>
      <c r="F39" s="11">
        <v>0.21</v>
      </c>
      <c r="G39" s="12">
        <f t="shared" si="4"/>
        <v>0</v>
      </c>
    </row>
    <row r="40" spans="1:7" ht="15">
      <c r="A40" s="24" t="s">
        <v>57</v>
      </c>
      <c r="B40" s="19">
        <v>3</v>
      </c>
      <c r="C40" s="18"/>
      <c r="D40" s="22" t="s">
        <v>9</v>
      </c>
      <c r="E40" s="10">
        <f t="shared" si="0"/>
        <v>0</v>
      </c>
      <c r="F40" s="11">
        <v>0.21</v>
      </c>
      <c r="G40" s="12">
        <f t="shared" si="4"/>
        <v>0</v>
      </c>
    </row>
    <row r="41" spans="1:7" ht="15">
      <c r="A41" s="26" t="s">
        <v>78</v>
      </c>
      <c r="B41" s="19">
        <v>3</v>
      </c>
      <c r="C41" s="18"/>
      <c r="D41" s="22" t="s">
        <v>9</v>
      </c>
      <c r="E41" s="10">
        <f t="shared" si="0"/>
        <v>0</v>
      </c>
      <c r="F41" s="11">
        <v>0.21</v>
      </c>
      <c r="G41" s="12">
        <f t="shared" si="4"/>
        <v>0</v>
      </c>
    </row>
    <row r="42" spans="1:7" ht="15">
      <c r="A42" s="23" t="s">
        <v>79</v>
      </c>
      <c r="B42" s="19">
        <v>2819</v>
      </c>
      <c r="C42" s="18"/>
      <c r="D42" s="22" t="s">
        <v>8</v>
      </c>
      <c r="E42" s="10">
        <f t="shared" si="0"/>
        <v>0</v>
      </c>
      <c r="F42" s="11">
        <v>0.21</v>
      </c>
      <c r="G42" s="12">
        <f t="shared" si="4"/>
        <v>0</v>
      </c>
    </row>
    <row r="43" spans="1:23" ht="27" customHeight="1">
      <c r="A43" s="23" t="s">
        <v>67</v>
      </c>
      <c r="B43" s="30">
        <v>20</v>
      </c>
      <c r="C43" s="31"/>
      <c r="D43" s="32" t="s">
        <v>8</v>
      </c>
      <c r="E43" s="33">
        <f t="shared" si="0"/>
        <v>0</v>
      </c>
      <c r="F43" s="34">
        <v>0.21</v>
      </c>
      <c r="G43" s="35">
        <f t="shared" si="4"/>
        <v>0</v>
      </c>
      <c r="M43" s="2"/>
      <c r="N43" s="2"/>
      <c r="O43" s="2"/>
      <c r="P43" s="2"/>
      <c r="Q43" s="2"/>
      <c r="S43" s="2"/>
      <c r="T43" s="2"/>
      <c r="U43" s="2"/>
      <c r="V43" s="2"/>
      <c r="W43" s="2"/>
    </row>
    <row r="44" spans="1:7" ht="15">
      <c r="A44" s="23" t="s">
        <v>22</v>
      </c>
      <c r="B44" s="20">
        <v>28</v>
      </c>
      <c r="C44" s="18"/>
      <c r="D44" s="22" t="s">
        <v>9</v>
      </c>
      <c r="E44" s="10">
        <f t="shared" si="0"/>
        <v>0</v>
      </c>
      <c r="F44" s="11">
        <v>0.21</v>
      </c>
      <c r="G44" s="12">
        <f t="shared" si="4"/>
        <v>0</v>
      </c>
    </row>
    <row r="45" spans="1:7" ht="15">
      <c r="A45" s="23" t="s">
        <v>70</v>
      </c>
      <c r="B45" s="20">
        <v>3</v>
      </c>
      <c r="C45" s="18"/>
      <c r="D45" s="22" t="s">
        <v>9</v>
      </c>
      <c r="E45" s="10">
        <f t="shared" si="0"/>
        <v>0</v>
      </c>
      <c r="F45" s="11">
        <v>0.21</v>
      </c>
      <c r="G45" s="12">
        <f t="shared" si="4"/>
        <v>0</v>
      </c>
    </row>
    <row r="46" spans="1:7" ht="15">
      <c r="A46" s="23" t="s">
        <v>49</v>
      </c>
      <c r="B46" s="20">
        <v>3</v>
      </c>
      <c r="C46" s="18"/>
      <c r="D46" s="22" t="s">
        <v>9</v>
      </c>
      <c r="E46" s="10">
        <f t="shared" si="0"/>
        <v>0</v>
      </c>
      <c r="F46" s="11">
        <v>0.21</v>
      </c>
      <c r="G46" s="12">
        <f t="shared" si="4"/>
        <v>0</v>
      </c>
    </row>
    <row r="47" spans="1:7" ht="15">
      <c r="A47" s="24" t="s">
        <v>62</v>
      </c>
      <c r="B47" s="20">
        <v>51</v>
      </c>
      <c r="C47" s="18"/>
      <c r="D47" s="22" t="s">
        <v>9</v>
      </c>
      <c r="E47" s="10">
        <f t="shared" si="0"/>
        <v>0</v>
      </c>
      <c r="F47" s="11">
        <v>0.21</v>
      </c>
      <c r="G47" s="12">
        <f t="shared" si="4"/>
        <v>0</v>
      </c>
    </row>
    <row r="48" spans="1:7" ht="15">
      <c r="A48" s="24" t="s">
        <v>66</v>
      </c>
      <c r="B48" s="20">
        <v>4</v>
      </c>
      <c r="C48" s="18"/>
      <c r="D48" s="22" t="s">
        <v>9</v>
      </c>
      <c r="E48" s="10">
        <f t="shared" si="0"/>
        <v>0</v>
      </c>
      <c r="F48" s="11">
        <v>0.21</v>
      </c>
      <c r="G48" s="12">
        <f t="shared" si="4"/>
        <v>0</v>
      </c>
    </row>
    <row r="49" spans="1:7" ht="15">
      <c r="A49" s="23" t="s">
        <v>23</v>
      </c>
      <c r="B49" s="20">
        <v>39</v>
      </c>
      <c r="C49" s="18"/>
      <c r="D49" s="22" t="s">
        <v>9</v>
      </c>
      <c r="E49" s="10">
        <f t="shared" si="0"/>
        <v>0</v>
      </c>
      <c r="F49" s="11">
        <v>0.21</v>
      </c>
      <c r="G49" s="12">
        <f t="shared" si="4"/>
        <v>0</v>
      </c>
    </row>
    <row r="50" spans="1:7" ht="15">
      <c r="A50" s="23" t="s">
        <v>38</v>
      </c>
      <c r="B50" s="20">
        <v>184</v>
      </c>
      <c r="C50" s="18"/>
      <c r="D50" s="22" t="s">
        <v>8</v>
      </c>
      <c r="E50" s="10">
        <f t="shared" si="0"/>
        <v>0</v>
      </c>
      <c r="F50" s="11">
        <v>0.21</v>
      </c>
      <c r="G50" s="12">
        <f t="shared" si="4"/>
        <v>0</v>
      </c>
    </row>
    <row r="51" spans="1:7" ht="15">
      <c r="A51" s="23" t="s">
        <v>24</v>
      </c>
      <c r="B51" s="20">
        <v>3060</v>
      </c>
      <c r="C51" s="18"/>
      <c r="D51" s="22" t="s">
        <v>8</v>
      </c>
      <c r="E51" s="10">
        <f t="shared" si="0"/>
        <v>0</v>
      </c>
      <c r="F51" s="11">
        <v>0.21</v>
      </c>
      <c r="G51" s="12">
        <f t="shared" si="4"/>
        <v>0</v>
      </c>
    </row>
    <row r="52" spans="1:7" ht="15">
      <c r="A52" s="23" t="s">
        <v>25</v>
      </c>
      <c r="B52" s="20">
        <v>4175</v>
      </c>
      <c r="C52" s="18"/>
      <c r="D52" s="22" t="s">
        <v>8</v>
      </c>
      <c r="E52" s="10">
        <f t="shared" si="0"/>
        <v>0</v>
      </c>
      <c r="F52" s="11">
        <v>0.21</v>
      </c>
      <c r="G52" s="12">
        <f t="shared" si="4"/>
        <v>0</v>
      </c>
    </row>
    <row r="53" spans="1:7" ht="15">
      <c r="A53" s="23" t="s">
        <v>26</v>
      </c>
      <c r="B53" s="20">
        <v>600</v>
      </c>
      <c r="C53" s="18"/>
      <c r="D53" s="22" t="s">
        <v>8</v>
      </c>
      <c r="E53" s="10">
        <f t="shared" si="0"/>
        <v>0</v>
      </c>
      <c r="F53" s="11">
        <v>0.21</v>
      </c>
      <c r="G53" s="12">
        <f t="shared" si="4"/>
        <v>0</v>
      </c>
    </row>
    <row r="54" spans="1:7" ht="15">
      <c r="A54" s="23" t="s">
        <v>27</v>
      </c>
      <c r="B54" s="20">
        <v>2750</v>
      </c>
      <c r="C54" s="18"/>
      <c r="D54" s="22" t="s">
        <v>8</v>
      </c>
      <c r="E54" s="10">
        <f t="shared" si="0"/>
        <v>0</v>
      </c>
      <c r="F54" s="11">
        <v>0.21</v>
      </c>
      <c r="G54" s="12">
        <f t="shared" si="4"/>
        <v>0</v>
      </c>
    </row>
    <row r="55" spans="1:7" ht="15">
      <c r="A55" s="23" t="s">
        <v>68</v>
      </c>
      <c r="B55" s="20">
        <v>1</v>
      </c>
      <c r="C55" s="18"/>
      <c r="D55" s="22" t="s">
        <v>31</v>
      </c>
      <c r="E55" s="10">
        <f t="shared" si="0"/>
        <v>0</v>
      </c>
      <c r="F55" s="11">
        <v>0.21</v>
      </c>
      <c r="G55" s="12">
        <f t="shared" si="4"/>
        <v>0</v>
      </c>
    </row>
    <row r="56" spans="1:7" ht="24.75" customHeight="1">
      <c r="A56" s="23" t="s">
        <v>50</v>
      </c>
      <c r="B56" s="30">
        <v>5591</v>
      </c>
      <c r="C56" s="31"/>
      <c r="D56" s="32" t="s">
        <v>28</v>
      </c>
      <c r="E56" s="33">
        <f t="shared" si="0"/>
        <v>0</v>
      </c>
      <c r="F56" s="34">
        <v>0.21</v>
      </c>
      <c r="G56" s="35">
        <f t="shared" si="4"/>
        <v>0</v>
      </c>
    </row>
    <row r="57" spans="1:7" ht="15">
      <c r="A57" s="23" t="s">
        <v>64</v>
      </c>
      <c r="B57" s="20">
        <v>220</v>
      </c>
      <c r="C57" s="18"/>
      <c r="D57" s="22" t="s">
        <v>31</v>
      </c>
      <c r="E57" s="10">
        <f t="shared" si="0"/>
        <v>0</v>
      </c>
      <c r="F57" s="11">
        <v>0.21</v>
      </c>
      <c r="G57" s="12">
        <f t="shared" si="4"/>
        <v>0</v>
      </c>
    </row>
    <row r="58" spans="1:7" ht="15">
      <c r="A58" s="23" t="s">
        <v>63</v>
      </c>
      <c r="B58" s="20">
        <v>120</v>
      </c>
      <c r="C58" s="18"/>
      <c r="D58" s="22" t="s">
        <v>31</v>
      </c>
      <c r="E58" s="10">
        <f t="shared" si="0"/>
        <v>0</v>
      </c>
      <c r="F58" s="11">
        <v>0.21</v>
      </c>
      <c r="G58" s="12">
        <f t="shared" si="4"/>
        <v>0</v>
      </c>
    </row>
    <row r="59" spans="1:7" ht="15">
      <c r="A59" s="23" t="s">
        <v>72</v>
      </c>
      <c r="B59" s="20">
        <v>4</v>
      </c>
      <c r="C59" s="18"/>
      <c r="D59" s="22" t="s">
        <v>9</v>
      </c>
      <c r="E59" s="10">
        <f t="shared" si="0"/>
        <v>0</v>
      </c>
      <c r="F59" s="11">
        <v>0.21</v>
      </c>
      <c r="G59" s="12">
        <f t="shared" si="4"/>
        <v>0</v>
      </c>
    </row>
    <row r="60" spans="1:7" ht="15">
      <c r="A60" s="23" t="s">
        <v>73</v>
      </c>
      <c r="B60" s="20">
        <v>2</v>
      </c>
      <c r="C60" s="18"/>
      <c r="D60" s="22" t="s">
        <v>9</v>
      </c>
      <c r="E60" s="10">
        <f t="shared" si="0"/>
        <v>0</v>
      </c>
      <c r="F60" s="11">
        <v>0.21</v>
      </c>
      <c r="G60" s="12">
        <f t="shared" si="4"/>
        <v>0</v>
      </c>
    </row>
    <row r="61" spans="1:7" ht="15">
      <c r="A61" s="24" t="s">
        <v>76</v>
      </c>
      <c r="B61" s="20">
        <v>4</v>
      </c>
      <c r="C61" s="18"/>
      <c r="D61" s="22" t="s">
        <v>9</v>
      </c>
      <c r="E61" s="10">
        <f t="shared" si="0"/>
        <v>0</v>
      </c>
      <c r="F61" s="11">
        <v>0.21</v>
      </c>
      <c r="G61" s="12">
        <f t="shared" si="4"/>
        <v>0</v>
      </c>
    </row>
    <row r="62" spans="1:7" ht="15">
      <c r="A62" s="24" t="s">
        <v>74</v>
      </c>
      <c r="B62" s="20">
        <v>8</v>
      </c>
      <c r="C62" s="18"/>
      <c r="D62" s="22" t="s">
        <v>9</v>
      </c>
      <c r="E62" s="10">
        <f t="shared" si="0"/>
        <v>0</v>
      </c>
      <c r="F62" s="11">
        <v>0.21</v>
      </c>
      <c r="G62" s="12">
        <f t="shared" si="4"/>
        <v>0</v>
      </c>
    </row>
    <row r="63" spans="1:7" ht="15">
      <c r="A63" s="24" t="s">
        <v>75</v>
      </c>
      <c r="B63" s="20">
        <v>4</v>
      </c>
      <c r="C63" s="18"/>
      <c r="D63" s="22" t="s">
        <v>9</v>
      </c>
      <c r="E63" s="10">
        <f t="shared" si="0"/>
        <v>0</v>
      </c>
      <c r="F63" s="11">
        <v>0.21</v>
      </c>
      <c r="G63" s="12">
        <f t="shared" si="4"/>
        <v>0</v>
      </c>
    </row>
    <row r="64" spans="1:7" ht="15">
      <c r="A64" s="24" t="s">
        <v>71</v>
      </c>
      <c r="B64" s="20">
        <v>296</v>
      </c>
      <c r="C64" s="18"/>
      <c r="D64" s="22" t="s">
        <v>9</v>
      </c>
      <c r="E64" s="10">
        <f t="shared" si="0"/>
        <v>0</v>
      </c>
      <c r="F64" s="11">
        <v>0.21</v>
      </c>
      <c r="G64" s="12">
        <f t="shared" si="4"/>
        <v>0</v>
      </c>
    </row>
    <row r="65" spans="1:17" ht="15">
      <c r="A65" s="23" t="s">
        <v>45</v>
      </c>
      <c r="B65" s="20">
        <v>192</v>
      </c>
      <c r="C65" s="18"/>
      <c r="D65" s="22" t="s">
        <v>9</v>
      </c>
      <c r="E65" s="10">
        <f t="shared" si="0"/>
        <v>0</v>
      </c>
      <c r="F65" s="11">
        <v>0.21</v>
      </c>
      <c r="G65" s="12">
        <f t="shared" si="4"/>
        <v>0</v>
      </c>
      <c r="Q65" s="2"/>
    </row>
    <row r="66" spans="1:7" ht="15">
      <c r="A66" s="23" t="s">
        <v>37</v>
      </c>
      <c r="B66" s="20">
        <v>96</v>
      </c>
      <c r="C66" s="18"/>
      <c r="D66" s="22" t="s">
        <v>9</v>
      </c>
      <c r="E66" s="10">
        <f t="shared" si="0"/>
        <v>0</v>
      </c>
      <c r="F66" s="11">
        <v>0.21</v>
      </c>
      <c r="G66" s="12">
        <f t="shared" si="4"/>
        <v>0</v>
      </c>
    </row>
    <row r="67" spans="1:23" ht="15">
      <c r="A67" s="23" t="s">
        <v>46</v>
      </c>
      <c r="B67" s="20">
        <v>14</v>
      </c>
      <c r="C67" s="18"/>
      <c r="D67" s="22" t="s">
        <v>31</v>
      </c>
      <c r="E67" s="10">
        <f t="shared" si="0"/>
        <v>0</v>
      </c>
      <c r="F67" s="11">
        <v>0.21</v>
      </c>
      <c r="G67" s="12">
        <f t="shared" si="4"/>
        <v>0</v>
      </c>
      <c r="M67" s="2"/>
      <c r="N67" s="2"/>
      <c r="O67" s="2"/>
      <c r="P67" s="2"/>
      <c r="Q67" s="2"/>
      <c r="W67" s="2"/>
    </row>
    <row r="68" spans="1:7" ht="15">
      <c r="A68" s="23" t="s">
        <v>47</v>
      </c>
      <c r="B68" s="20">
        <v>2</v>
      </c>
      <c r="C68" s="18"/>
      <c r="D68" s="22" t="s">
        <v>31</v>
      </c>
      <c r="E68" s="10">
        <f t="shared" si="0"/>
        <v>0</v>
      </c>
      <c r="F68" s="11">
        <v>0.21</v>
      </c>
      <c r="G68" s="12">
        <f t="shared" si="4"/>
        <v>0</v>
      </c>
    </row>
    <row r="69" spans="1:23" ht="15">
      <c r="A69" s="24" t="s">
        <v>65</v>
      </c>
      <c r="B69" s="20">
        <v>5</v>
      </c>
      <c r="C69" s="18"/>
      <c r="D69" s="22" t="s">
        <v>31</v>
      </c>
      <c r="E69" s="10">
        <f t="shared" si="0"/>
        <v>0</v>
      </c>
      <c r="F69" s="11">
        <v>0.21</v>
      </c>
      <c r="G69" s="12">
        <f t="shared" si="4"/>
        <v>0</v>
      </c>
      <c r="S69" s="2"/>
      <c r="T69" s="2"/>
      <c r="U69" s="2"/>
      <c r="V69" s="2"/>
      <c r="W69" s="2"/>
    </row>
    <row r="70" spans="1:7" ht="25.5">
      <c r="A70" s="25" t="s">
        <v>84</v>
      </c>
      <c r="B70" s="20">
        <v>382</v>
      </c>
      <c r="C70" s="18"/>
      <c r="D70" s="22" t="s">
        <v>8</v>
      </c>
      <c r="E70" s="10">
        <f t="shared" si="0"/>
        <v>0</v>
      </c>
      <c r="F70" s="11">
        <v>0.21</v>
      </c>
      <c r="G70" s="12">
        <f t="shared" si="4"/>
        <v>0</v>
      </c>
    </row>
    <row r="71" spans="1:7" ht="15">
      <c r="A71" s="23" t="s">
        <v>35</v>
      </c>
      <c r="B71" s="20">
        <v>1</v>
      </c>
      <c r="C71" s="18"/>
      <c r="D71" s="27" t="s">
        <v>9</v>
      </c>
      <c r="E71" s="10">
        <f t="shared" si="0"/>
        <v>0</v>
      </c>
      <c r="F71" s="11">
        <v>0.21</v>
      </c>
      <c r="G71" s="12">
        <f t="shared" si="4"/>
        <v>0</v>
      </c>
    </row>
    <row r="72" spans="1:7" ht="15">
      <c r="A72" s="38" t="s">
        <v>42</v>
      </c>
      <c r="B72" s="39"/>
      <c r="C72" s="39"/>
      <c r="D72" s="39"/>
      <c r="E72" s="39"/>
      <c r="F72" s="39"/>
      <c r="G72" s="40"/>
    </row>
    <row r="73" spans="1:7" ht="15">
      <c r="A73" s="21" t="s">
        <v>52</v>
      </c>
      <c r="B73" s="20">
        <v>1840</v>
      </c>
      <c r="C73" s="18"/>
      <c r="D73" s="22" t="s">
        <v>28</v>
      </c>
      <c r="E73" s="10">
        <f>B73*C73</f>
        <v>0</v>
      </c>
      <c r="F73" s="11">
        <v>0.21</v>
      </c>
      <c r="G73" s="12">
        <f>E73+(E73*F73)</f>
        <v>0</v>
      </c>
    </row>
    <row r="74" spans="1:7" ht="15">
      <c r="A74" s="21" t="s">
        <v>29</v>
      </c>
      <c r="B74" s="20">
        <v>1840</v>
      </c>
      <c r="C74" s="18"/>
      <c r="D74" s="22" t="s">
        <v>28</v>
      </c>
      <c r="E74" s="10">
        <f aca="true" t="shared" si="5" ref="E74:E76">B74*C74</f>
        <v>0</v>
      </c>
      <c r="F74" s="11">
        <v>0.21</v>
      </c>
      <c r="G74" s="12">
        <f aca="true" t="shared" si="6" ref="G74:G76">E74+(E74*F74)</f>
        <v>0</v>
      </c>
    </row>
    <row r="75" spans="1:7" ht="15">
      <c r="A75" s="21" t="s">
        <v>33</v>
      </c>
      <c r="B75" s="20">
        <v>1840</v>
      </c>
      <c r="C75" s="18"/>
      <c r="D75" s="28" t="s">
        <v>8</v>
      </c>
      <c r="E75" s="10">
        <f t="shared" si="5"/>
        <v>0</v>
      </c>
      <c r="F75" s="11">
        <v>0.21</v>
      </c>
      <c r="G75" s="12">
        <f t="shared" si="6"/>
        <v>0</v>
      </c>
    </row>
    <row r="76" spans="1:7" ht="40.5" customHeight="1">
      <c r="A76" s="21" t="s">
        <v>41</v>
      </c>
      <c r="B76" s="36">
        <v>1</v>
      </c>
      <c r="C76" s="31"/>
      <c r="D76" s="37" t="s">
        <v>9</v>
      </c>
      <c r="E76" s="33">
        <f t="shared" si="5"/>
        <v>0</v>
      </c>
      <c r="F76" s="34">
        <v>0.21</v>
      </c>
      <c r="G76" s="35">
        <f t="shared" si="6"/>
        <v>0</v>
      </c>
    </row>
    <row r="77" spans="1:7" ht="15.75" thickBot="1">
      <c r="A77" s="13" t="s">
        <v>34</v>
      </c>
      <c r="B77" s="14"/>
      <c r="C77" s="14"/>
      <c r="D77" s="14"/>
      <c r="E77" s="15">
        <f>SUM(E6:E76)</f>
        <v>0</v>
      </c>
      <c r="F77" s="17">
        <v>0.21</v>
      </c>
      <c r="G77" s="16">
        <f>SUM(G6:G76)</f>
        <v>0</v>
      </c>
    </row>
    <row r="79" ht="15">
      <c r="A79" s="8" t="s">
        <v>3</v>
      </c>
    </row>
    <row r="80" spans="1:5" ht="15">
      <c r="A80" s="29"/>
      <c r="C80" s="29"/>
      <c r="D80" s="29"/>
      <c r="E80" s="29"/>
    </row>
    <row r="81" spans="1:5" ht="15">
      <c r="A81" s="29"/>
      <c r="C81" s="29"/>
      <c r="D81" s="29"/>
      <c r="E81" s="29"/>
    </row>
    <row r="82" spans="1:5" ht="15">
      <c r="A82" s="29"/>
      <c r="C82" s="29"/>
      <c r="D82" s="29"/>
      <c r="E82" s="29"/>
    </row>
    <row r="89" ht="15">
      <c r="Q89" s="2"/>
    </row>
    <row r="91" ht="15">
      <c r="W91" s="2"/>
    </row>
  </sheetData>
  <sheetProtection password="B2ED" sheet="1" objects="1" scenarios="1"/>
  <mergeCells count="4">
    <mergeCell ref="A34:G34"/>
    <mergeCell ref="A14:G14"/>
    <mergeCell ref="A5:G5"/>
    <mergeCell ref="A72:G72"/>
  </mergeCells>
  <printOptions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2015-05-13T14:10:39Z</cp:lastPrinted>
  <dcterms:created xsi:type="dcterms:W3CDTF">2013-06-10T12:37:00Z</dcterms:created>
  <dcterms:modified xsi:type="dcterms:W3CDTF">2015-05-14T12:30:05Z</dcterms:modified>
  <cp:category/>
  <cp:version/>
  <cp:contentType/>
  <cp:contentStatus/>
</cp:coreProperties>
</file>