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J35" i="2"/>
  <c r="J33"/>
  <c r="J27"/>
  <c r="J25"/>
  <c r="J19"/>
  <c r="J17"/>
  <c r="J11"/>
  <c r="I35"/>
  <c r="I33"/>
  <c r="I31"/>
  <c r="J31" s="1"/>
  <c r="I29"/>
  <c r="J29" s="1"/>
  <c r="I27"/>
  <c r="I25"/>
  <c r="I23"/>
  <c r="J23" s="1"/>
  <c r="I21"/>
  <c r="J21" s="1"/>
  <c r="I19"/>
  <c r="I17"/>
  <c r="I15"/>
  <c r="J15" s="1"/>
  <c r="I13"/>
  <c r="J13" s="1"/>
  <c r="I11"/>
  <c r="I9"/>
  <c r="J9" s="1"/>
  <c r="I7"/>
  <c r="J7" s="1"/>
  <c r="I4" l="1"/>
  <c r="I3" s="1"/>
  <c r="I2"/>
</calcChain>
</file>

<file path=xl/sharedStrings.xml><?xml version="1.0" encoding="utf-8"?>
<sst xmlns="http://schemas.openxmlformats.org/spreadsheetml/2006/main" count="174" uniqueCount="67">
  <si>
    <t>Celkem bez DPH</t>
  </si>
  <si>
    <t>DPH 21%</t>
  </si>
  <si>
    <t>ks</t>
  </si>
  <si>
    <t>DPH</t>
  </si>
  <si>
    <t>NÁZEV</t>
  </si>
  <si>
    <t>popis</t>
  </si>
  <si>
    <t>cena bez DPH</t>
  </si>
  <si>
    <t>cena celkem s DPH</t>
  </si>
  <si>
    <t>cena celkem bez DPH</t>
  </si>
  <si>
    <t>Celkem s DPH</t>
  </si>
  <si>
    <t>cena celkem
 s DPH</t>
  </si>
  <si>
    <t>1)</t>
  </si>
  <si>
    <t>Stůl pro učitele na pokusy</t>
  </si>
  <si>
    <t/>
  </si>
  <si>
    <t>21%</t>
  </si>
  <si>
    <t>2)</t>
  </si>
  <si>
    <t>Katedra</t>
  </si>
  <si>
    <t>3)</t>
  </si>
  <si>
    <t>Židle pro učitele</t>
  </si>
  <si>
    <t>4)</t>
  </si>
  <si>
    <t>Laboratorní stoly A</t>
  </si>
  <si>
    <t>5)</t>
  </si>
  <si>
    <t>Laboratorní stůl B</t>
  </si>
  <si>
    <t>6)</t>
  </si>
  <si>
    <t>Židle pro žáky</t>
  </si>
  <si>
    <t>7)</t>
  </si>
  <si>
    <t>Digestoř</t>
  </si>
  <si>
    <t>8)</t>
  </si>
  <si>
    <t>Mycí skříňka A</t>
  </si>
  <si>
    <t>9)</t>
  </si>
  <si>
    <t>Mycí skříňka B</t>
  </si>
  <si>
    <t>11)</t>
  </si>
  <si>
    <t>Skříň A</t>
  </si>
  <si>
    <t>12)</t>
  </si>
  <si>
    <t>Skříň B</t>
  </si>
  <si>
    <t>13)</t>
  </si>
  <si>
    <t>Skříň C</t>
  </si>
  <si>
    <t>14)</t>
  </si>
  <si>
    <t>Skříňka</t>
  </si>
  <si>
    <t>15)</t>
  </si>
  <si>
    <t>Dopravní a ostatní náklady</t>
  </si>
  <si>
    <t>16)</t>
  </si>
  <si>
    <t>Digestoř celokovová</t>
  </si>
  <si>
    <t>Učitelská židle</t>
  </si>
  <si>
    <t>Učitelský stůl pro psaní s rozměry š100xh70xv76cm. Jackelová konstrukce 40x20mm s komaxitovou úpravou. Zadní deska a krytování z laminované dřevotřísky tl. 18mm s olepenými 0,5mm ABS hranami technologií PUR, vložená do uzavřené kovové konstrukce, chráněno ze všech čtyř stran. Pracovní deska kompakt rezistant tl. 12mm, hrana ve tvaru bombátka. Výsuv pro klávesnici a myš montovaný do počítačových stolů. Rozměr výsuvu je šíře 70cm, hloubka 35cm. Korpus z laminované dřevotřísky tl. 18mm ohraněný hranou ABS 0,5mm technologií PUR, čelní hrana hranou ABS 2,0mm technologií PUR. Sokl pro počítač - tower, montovaný do žákovského nebo učitelského stolu. Korpus je z laminované dřevotřísky, ohraněný hranou ABS 0,5mm. Zásuvka 230V s přepěťovou ochranou, tři zásuvka 230V, zásuvka RJ45. Multimediální stůl o rozměrech š70xh70xv76m se skládací pracovní deskou z kompaktu rezistant s prostorem pro vizualizer. Spodní část stolu s uzamykatelnými dvířky pro audio/video techniku. Konstrukce jackel 40x20mm, s komaxitovou úpravou. Krytování z laminované dřevotřísky tl. 18mm s olepenými 0,5mm hranami ABS technologií PUR, krycí desky a dvířka chráněny ze všech čtyř stran kovem. Pět zásuvek 230V. Instalace rozvodů medií, montáž na místě</t>
  </si>
  <si>
    <t>Žákovský přírodovědný stůl s rozměry š130xh60xv76cm z jackelové konstrukce 40x20mm, s komaxitovou úpravou. Krytování rozvodů médií z laminované dřevotřísky tl. 18mm,  s olepenými 0,5mm hranami ABS technologií PUR, zadní deska 1/2 vložená do uzavřené kovové konstrukce, deska chráněná ze všeh čtyř stran. Pracovní deska s uzamykatelným výklopem s prostorem s  kovovým elektropanelem se dvěma zásuvkami 230V, pracovní deska kompakt rezistant tl. 12mm, hrany ve tvaru bombátka. Skříňka s rozměry š50xh56xv71cm, korpus z laminované dřevotřísky tl. 18mm, olepené 0,5mm ABS hranou technologií PUR. Jedna police přestavitelná, vrtáno průběžně po celé výšce skříňky. Dvířka olepené 2mm ABS hranou technologií PUR, uzamykatelná. Instalace rozvodů medií, montáž na místě</t>
  </si>
  <si>
    <t>Žákovský laboratorní stůl</t>
  </si>
  <si>
    <t>Židle školní žákovská stohovatelná - plochoovál. Kovová konstrukce z odlehčeného plochooválného profilu 38x20 mm, lakovaná práškovými barvami (komaxit), nohy stolu jsou ukončeny plastovými koncovkami s filcovými podložkami, které tlumí hluk a nepoškozují podlahu. Sedák a opěrka jsou vyrobené ze 7-vrstvé celobukové tvarované překližky, povrchově upravené kvalitními polyuretanovými laky. Sedáky a opěrky jsou přinýtované ke konstrukci ocelovými nýty průměru 5 mm. Židle jsou stohovatelné.</t>
  </si>
  <si>
    <t>Židle  žákovská</t>
  </si>
  <si>
    <t>Laboratorní žákovský stůl s rozměry š180xh60xv76cm z jackelové konstrukce 40x20mm s komaxitovou úpravou. Záda stolu do 1/2 výšky, krytování rozvodů médií z laminované dřevotřísky tl. 18mm, s olepenými hranami ABS 0,5mm technologií PUR, záda vložená do uzavřené kovové konstrukce chráněná ze všech čtyř stran kovem. Pracovní deska s uzamykatelným výklopem s prostorem s  kovovým elektropanelem se dvěma zásuvkami 230V, pracovní deska kompakt rezistant tl. 12mm, hrany ve tvaru bombátka. Skříňka s rozměry š50xh56xv71cm, korpus z laminované dřevotřísky tl. 18mm, olepené 0,5mm ABS hranou technologií PUR. Jedna police přestavitelná, vrtáno průběžně po celé výšce skříňky. Dvířka olepené 2mm ABS hranou technologií PUR, uzamykatelná. Instalace rozvodů medií, montáž na místě</t>
  </si>
  <si>
    <t>Dřezová skříňka o rozměrech š60xh60xv90cm s osazením dřezem 45x45cm z kameniny ze spodu pracovní desky, páková baterie pákový vysoké ramínko.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 Instalace rozvodů medií, montáž na místě</t>
  </si>
  <si>
    <t>Mycí skříňka</t>
  </si>
  <si>
    <t>Dřezová skříňka o rozměrech š60xh60xv90cm s osazeným zápstným umyvadlem, páková stojánková baterie.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 Instalace rozvodů medií, montáž na místě</t>
  </si>
  <si>
    <t>Rozměry š80xh40xv90cm. Korpus z laminované dřevotřísky tl.18mm olepený hranou ABS 0,5mm technologií PUR, uzamykatelná plná dvířka ohraněná hranou ABS 2,0mm technologií PUR. Záda bílý sololak, dvě přestavitelné police, vrtáno po celé výšce. Montáž na místě</t>
  </si>
  <si>
    <t>Skříň na kostru vysoká, skleněná dvířka v rámečku. Rozměry š60xh60xv200cm. Korpus z laminované dřevotřísky tl. 18mm olepený hranou ABS 0,5mm technologií PUR, uzamykatelná dvířka skleněná v rámečku z laminované dřevotřísky tl. 18mm ohraněná hranou ABS 2,0mm, technologií PUR. Záda bílý sololak. Montáž na místě</t>
  </si>
  <si>
    <t>Skříň na kostru</t>
  </si>
  <si>
    <t>Skříň vysoká na torzo těla, skleněná dvířka v rámečku v horní části, v dolní části plná dvířka. Rozměry š60xh60xv200cm. Korpus z laminované dřevotřísky tl. 18mm olepený hranou ABS 0,5mm, uzamykatelná horní dvířka skleněná v rámečku z laminované dřevotřísky tl. 18mm, dolní plná dvířka z laminované dřevotřísky tl. 18mm ohraněné hranou ABS 2,0mm technologií PUR. Záda bílý sololak. Montáž na místě</t>
  </si>
  <si>
    <t>Stůl na pokusy učitele</t>
  </si>
  <si>
    <t>Učitelská katedra</t>
  </si>
  <si>
    <t>Digestoř celokovová konstrukce, rozměry š120xh70xv245cm, konstrukce jekl min. 40x20mm s  krytováním z laminované dřevotřísky tl. 18mm olepené 0,5mm ABS hranou, s pracovní deskou z konglomerovaného kamene tl. 20mm ve výšce 90cm. Čelní plynule výsuvné bezpečnostní sklo v kovovém rámečku, prostor pro pokusy z nehořlavého materiálu, uvnitř vývod pro napojení s kahanu, kameninová vpusť 14,5x14,5cm, s armaturou z nerezu s komaxitem s nátrubkem pro hadičku uvnitř, osvětlení zabudované do horní části digestoře, ventilační jednotka umístěná v horní části digestoře, v čele digestoře kohout na ovládání plynu, kohout na ovládání vody, zásuvka 230V, vypínač na osvětlení a ovládání ventilační jednotky, ve spodní části pod pracovní deskou skříňka zabudovaná z laminované dřevotřísky tl. 18mm olepené 0,5mm ABS hranou technologií PUR, dvířka uzamykatelná. Vnitřní část vyplechovaná. Součástí digestoře kahan na plyn s výkonem 1450W napojen hadičkou. Ve spodní části digestoře propan-butanová lahev 2kg s regulátorem tlaku, redukcí, hlavním uzávěrem ve spodní části digestoře, od uzávěru propojeno trubkami z mědi.  Instalace rozvodů medií, montáž na místě</t>
  </si>
  <si>
    <t>Tabule</t>
  </si>
  <si>
    <t xml:space="preserve">Tabule TRIPTYCH </t>
  </si>
  <si>
    <t>Tabule TRIPTYCH K 200/120, Stojan zvedací, střed a křídla bílá keramika
- Širokoúhlá třídílná magnetická tabule s dvouvrstvým keramickým povrchem nejvyšší kvality e3, vysoce odolným proti mechanickému poškození vypalovaná keramika při 810 stupních, sendvič tabule tl. 22mm
- Rozměr tabule v zavřeném stavu 200x120cm
- Odkládací hliníková polička 200cm
Zvedací systém: Stojan zvedací AL
- Profesionálně vyvinutá hliníková konstrukce
- Elegantní vzhled stojanu
- Vysoký komfort, tichý a hladký chod
- Snadná montáž a minimální údržba
- Rozměry 1600x950mm
- Rozsah zdvihu 56cm                                                                                                                Tabule musí umožňovat snadné rozšíření o projektor s držákem pro projektor, s možností dovážení pomocí cihel.</t>
  </si>
  <si>
    <t>Demonstrační učitelské pracoviště, média pod pracovní deskou, konglomerovaný kámen, s rozměry š170xh70xv90cm z jackelové konstrukce 40x20mm s komaxitovou úpravou. Bok stolu a krytování rozvodů médií z laminované dřevotřísky tl. 18mm s olepenými hranami ABS 0,5mm technologií PUR. Desky vloženy do uzavření kovové konstrukce, chráněny ze všech čtyř stran. Pracovní deska s uzamykatelným výklopem pro média konglomerovaný kámen tl. 20mm.        Médiový prostor do učitelského stolu se zásuvnou uzamykatelnou klapačkou - Korpus z laminované dřevotřísky tl. 18mm, ložiskový výsuv pro zásuvnou část pracovní desky, uzamykatelnou, ohraněno hranou ABS 2,0mm technologií PUR.        Elektropanel kovový pro učitele 2x230V - Elektropanel obsahuje 2 zásuvky 230V s klapkou.        Ovládací panel pro zásuvky žáků.     1x Mycí učitelské pracoviště pro spodní umístění dřezu a pákové baterie, konglomerovaný kámen - Demonstrační mycí stůl s rozměry š50xh70xv90cm z jackelové konstrukce 40x20mms komaxitovou úpravou. Krytování rozvodů médií z laminované dřevotřísky tl. 18mm s olepenými hranami ABS 0,5mm technologií PUR s uzamykatelnými dvířky. Desky vloženy do uzavřené kovové konstrukce, chráněny ze všech čtyř stran. Pracovní deska s přípravou pro spodní osazení dřezu, baterii a ramínko konglomerovaný kámen tl. 20mm.     Baterie páková stojánková.     Výtokové ramínko s nátrubkem - Ramínko s neotočným ramenem z nerez oceli opatřené komaxitem, s jedním kohoutem a nátrubkem průměr 8mm na studenou vodu, vhodný k nasazení hadičky a vývěvy. Hadička není zahrnuta v ceně.  V ceně je zahrnuta montáž.        Dřez kameninový bílý 45x45cm - Položka obsahuje chemicky odolný kameninový dřez 45x45cm s vyspádovaným dnem.   1x Skříňka v demonstačním pracovišti na P-B bombu uzamykatelná - Skříňka namontovaná v učitelském demonstračním pracovišti určená pro umístění propan-butanovou láhev 10l. Krytování z laminované dřevotřísky tl. 18mm olepené 0,5mm ABS hranou technologií PUR; vnitřní prostor je vyplechován a skříňka je osazena větracími mřížkami. Dvířka z laminované dřevotřísky tl. 18mm olepené 2mm ABS hranou technologií PUR jsou uzamykatelná.      Plynový kohout - Plynový jednokohout z chromu, obsahuje jednu pozici na napojení kahanu. V ceně je zahrnuta montáž.    Plynový kahan pro P-B malý 1300W, s hadičkou - Malý plynový kahan určený pro P-B s hadičkou. Položka obsahuje práci spojenou s napojením kahanu na vývod plynu v pracovišti a seřízením. Délka hadice je 1,15m.       P-B bomba 10l s příslušenstvím pro učitelské pracoviště.         2x Skříňka do učitelského stolu se zásuvkou a dvířky - Korpus z laminované dřevotřísky tl. 18mm olepený 0,5mm ABS hranou technologií PUR, s uzamykatelnou zásuvkou na plnovýsuvech a prostorem na pomůcky s uzamykatelnými dvířky. Dvířka a čelo zásuvky olepené 2mm ABS hranou technologií PUR.    Revize plynu, Revize elektroinstalace. Instalace rozvodů medií, montáž na místě.</t>
  </si>
  <si>
    <t>Pracovní židle s  E-asynchronní mechanikou - nezávislé nastavení úhlu sedáku zajištění opěráku v kterékoli poloze v rozmezí 20°nezávislé naklápění  sedáku a opěráku, nylonový kříž, plynový píst k nastavení výšky sedáku, nosnost 110kg, bez područek, rozměry židle celková výška 99-109cm, šířka 46cm, hloubka sedáku 41cm, výška sedáku 44-56cm</t>
  </si>
  <si>
    <t>Skříň vysoká v horní části skleněná dvířka v rámečku, ve spodní části plná dvířka. Rozměry š80xh60xv200cm. Korpus z laminované dřevotřísky tl.18mm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 Montáž na místě</t>
  </si>
  <si>
    <t>403 Učebna chemie - Vnitřní vybavení pro IROP</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</si>
</sst>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16">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6"/>
  <sheetViews>
    <sheetView tabSelected="1" zoomScale="80" zoomScaleNormal="80" workbookViewId="0"/>
  </sheetViews>
  <sheetFormatPr defaultRowHeight="20.25"/>
  <cols>
    <col min="1" max="1" width="5.7109375" style="6" customWidth="1"/>
    <col min="2" max="2" width="5.5703125" style="5" customWidth="1"/>
    <col min="3" max="3" width="8.42578125" style="5" customWidth="1"/>
    <col min="4" max="4" width="15.85546875" style="2" customWidth="1"/>
    <col min="5" max="5" width="82.42578125" style="2" customWidth="1"/>
    <col min="7" max="7" width="10.8554687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66</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5">
        <f>I7+I9+I11+I13+I15+I17+I19+I21+I23+I25+I27+I29+I31+I33+I35</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J7+J9+J11+J13+J15+J17+J19+J21+J23+J25+J27+J29+J31+J33+J35</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11</v>
      </c>
      <c r="B7" s="22" t="s">
        <v>12</v>
      </c>
      <c r="C7" s="9"/>
      <c r="D7" s="9"/>
      <c r="E7" s="9" t="s">
        <v>13</v>
      </c>
      <c r="F7" s="10">
        <v>1</v>
      </c>
      <c r="G7" s="18"/>
      <c r="H7" s="20">
        <v>0.21</v>
      </c>
      <c r="I7" s="18">
        <f>G7*F7</f>
        <v>0</v>
      </c>
      <c r="J7" s="34">
        <f>I7*1.21</f>
        <v>0</v>
      </c>
      <c r="K7" s="29">
        <v>104185</v>
      </c>
      <c r="L7" s="29">
        <v>126063.84999999998</v>
      </c>
      <c r="N7" s="29">
        <v>1</v>
      </c>
    </row>
    <row r="8" spans="1:22" ht="343.5" customHeight="1">
      <c r="A8" s="21" t="s">
        <v>13</v>
      </c>
      <c r="B8" s="22"/>
      <c r="C8" s="9"/>
      <c r="D8" s="9" t="s">
        <v>57</v>
      </c>
      <c r="E8" s="9" t="s">
        <v>63</v>
      </c>
      <c r="F8" s="10"/>
      <c r="G8" s="18"/>
      <c r="H8" s="20" t="s">
        <v>13</v>
      </c>
      <c r="I8" s="18" t="s">
        <v>13</v>
      </c>
      <c r="J8" s="34" t="s">
        <v>13</v>
      </c>
      <c r="M8" s="29">
        <v>1</v>
      </c>
      <c r="O8" s="29">
        <v>1</v>
      </c>
      <c r="P8" s="29">
        <v>31110</v>
      </c>
      <c r="Q8" s="29" t="s">
        <v>14</v>
      </c>
      <c r="R8" s="29">
        <v>31110</v>
      </c>
      <c r="S8" s="29">
        <v>37643.1</v>
      </c>
    </row>
    <row r="9" spans="1:22">
      <c r="A9" s="21" t="s">
        <v>15</v>
      </c>
      <c r="B9" s="22" t="s">
        <v>16</v>
      </c>
      <c r="C9" s="9"/>
      <c r="D9" s="9"/>
      <c r="E9" s="9" t="s">
        <v>13</v>
      </c>
      <c r="F9" s="10">
        <v>1</v>
      </c>
      <c r="G9" s="18"/>
      <c r="H9" s="20">
        <v>0.21</v>
      </c>
      <c r="I9" s="18">
        <f>G9*F9</f>
        <v>0</v>
      </c>
      <c r="J9" s="34">
        <f>I9*1.21</f>
        <v>0</v>
      </c>
      <c r="K9" s="29">
        <v>32470</v>
      </c>
      <c r="L9" s="29">
        <v>39288.700000000004</v>
      </c>
      <c r="N9" s="29">
        <v>2</v>
      </c>
    </row>
    <row r="10" spans="1:22" ht="229.5" customHeight="1">
      <c r="A10" s="21" t="s">
        <v>13</v>
      </c>
      <c r="B10" s="22"/>
      <c r="C10" s="9"/>
      <c r="D10" s="9" t="s">
        <v>58</v>
      </c>
      <c r="E10" s="9" t="s">
        <v>44</v>
      </c>
      <c r="F10" s="10"/>
      <c r="G10" s="18"/>
      <c r="H10" s="20" t="s">
        <v>13</v>
      </c>
      <c r="I10" s="18" t="s">
        <v>13</v>
      </c>
      <c r="J10" s="34" t="s">
        <v>13</v>
      </c>
      <c r="M10" s="29">
        <v>2</v>
      </c>
      <c r="O10" s="29">
        <v>1</v>
      </c>
      <c r="P10" s="29">
        <v>8210</v>
      </c>
      <c r="Q10" s="29" t="s">
        <v>14</v>
      </c>
      <c r="R10" s="29">
        <v>8210</v>
      </c>
      <c r="S10" s="29">
        <v>9934.1</v>
      </c>
    </row>
    <row r="11" spans="1:22">
      <c r="A11" s="21" t="s">
        <v>17</v>
      </c>
      <c r="B11" s="22" t="s">
        <v>18</v>
      </c>
      <c r="C11" s="9"/>
      <c r="D11" s="9"/>
      <c r="E11" s="9" t="s">
        <v>13</v>
      </c>
      <c r="F11" s="10">
        <v>1</v>
      </c>
      <c r="G11" s="18"/>
      <c r="H11" s="20">
        <v>0.21</v>
      </c>
      <c r="I11" s="18">
        <f>G11*F11</f>
        <v>0</v>
      </c>
      <c r="J11" s="34">
        <f>I11*1.21</f>
        <v>0</v>
      </c>
      <c r="K11" s="29">
        <v>1670</v>
      </c>
      <c r="L11" s="29">
        <v>2020.7</v>
      </c>
      <c r="N11" s="29">
        <v>3</v>
      </c>
    </row>
    <row r="12" spans="1:22" ht="51">
      <c r="A12" s="21" t="s">
        <v>13</v>
      </c>
      <c r="B12" s="22"/>
      <c r="C12" s="9" t="s">
        <v>13</v>
      </c>
      <c r="D12" s="9" t="s">
        <v>43</v>
      </c>
      <c r="E12" s="9" t="s">
        <v>64</v>
      </c>
      <c r="F12" s="10"/>
      <c r="G12" s="18"/>
      <c r="H12" s="20" t="s">
        <v>13</v>
      </c>
      <c r="I12" s="18" t="s">
        <v>13</v>
      </c>
      <c r="J12" s="34" t="s">
        <v>13</v>
      </c>
      <c r="M12" s="29">
        <v>3</v>
      </c>
      <c r="O12" s="29">
        <v>1</v>
      </c>
      <c r="P12" s="29">
        <v>1670</v>
      </c>
      <c r="Q12" s="29" t="s">
        <v>14</v>
      </c>
      <c r="R12" s="29">
        <v>1670</v>
      </c>
      <c r="S12" s="29">
        <v>2020.7</v>
      </c>
    </row>
    <row r="13" spans="1:22">
      <c r="A13" s="21" t="s">
        <v>19</v>
      </c>
      <c r="B13" s="22" t="s">
        <v>20</v>
      </c>
      <c r="C13" s="9"/>
      <c r="D13" s="9"/>
      <c r="E13" s="9" t="s">
        <v>13</v>
      </c>
      <c r="F13" s="10">
        <v>1</v>
      </c>
      <c r="G13" s="18"/>
      <c r="H13" s="20">
        <v>0.21</v>
      </c>
      <c r="I13" s="18">
        <f>G13*F13</f>
        <v>0</v>
      </c>
      <c r="J13" s="34">
        <f>I13*1.21</f>
        <v>0</v>
      </c>
      <c r="K13" s="29">
        <v>17540</v>
      </c>
      <c r="L13" s="29">
        <v>21223.4</v>
      </c>
      <c r="N13" s="29">
        <v>4</v>
      </c>
    </row>
    <row r="14" spans="1:22" ht="114.75">
      <c r="A14" s="21" t="s">
        <v>13</v>
      </c>
      <c r="B14" s="22"/>
      <c r="C14" s="9"/>
      <c r="D14" s="9" t="s">
        <v>46</v>
      </c>
      <c r="E14" s="9" t="s">
        <v>45</v>
      </c>
      <c r="F14" s="10"/>
      <c r="G14" s="18"/>
      <c r="H14" s="20" t="s">
        <v>13</v>
      </c>
      <c r="I14" s="18" t="s">
        <v>13</v>
      </c>
      <c r="J14" s="34" t="s">
        <v>13</v>
      </c>
      <c r="M14" s="29">
        <v>4</v>
      </c>
      <c r="O14" s="29">
        <v>1</v>
      </c>
      <c r="P14" s="29">
        <v>11350</v>
      </c>
      <c r="Q14" s="29" t="s">
        <v>14</v>
      </c>
      <c r="R14" s="29">
        <v>11350</v>
      </c>
      <c r="S14" s="29">
        <v>13733.5</v>
      </c>
    </row>
    <row r="15" spans="1:22">
      <c r="A15" s="21" t="s">
        <v>21</v>
      </c>
      <c r="B15" s="22" t="s">
        <v>22</v>
      </c>
      <c r="C15" s="9"/>
      <c r="D15" s="9"/>
      <c r="E15" s="9" t="s">
        <v>13</v>
      </c>
      <c r="F15" s="10">
        <v>11</v>
      </c>
      <c r="G15" s="18"/>
      <c r="H15" s="20">
        <v>0.21</v>
      </c>
      <c r="I15" s="18">
        <f>G15*F15</f>
        <v>0</v>
      </c>
      <c r="J15" s="34">
        <f>I15*1.21</f>
        <v>0</v>
      </c>
      <c r="K15" s="29">
        <v>220440</v>
      </c>
      <c r="L15" s="29">
        <v>266732.40000000002</v>
      </c>
      <c r="N15" s="29">
        <v>5</v>
      </c>
    </row>
    <row r="16" spans="1:22" ht="150.75" customHeight="1">
      <c r="A16" s="21" t="s">
        <v>13</v>
      </c>
      <c r="B16" s="22"/>
      <c r="C16" s="9" t="s">
        <v>13</v>
      </c>
      <c r="D16" s="9" t="s">
        <v>46</v>
      </c>
      <c r="E16" s="9" t="s">
        <v>49</v>
      </c>
      <c r="F16" s="10"/>
      <c r="G16" s="18"/>
      <c r="H16" s="20" t="s">
        <v>13</v>
      </c>
      <c r="I16" s="18" t="s">
        <v>13</v>
      </c>
      <c r="J16" s="34" t="s">
        <v>13</v>
      </c>
      <c r="M16" s="29">
        <v>5</v>
      </c>
      <c r="O16" s="29">
        <v>11</v>
      </c>
      <c r="P16" s="29">
        <v>14110</v>
      </c>
      <c r="Q16" s="29" t="s">
        <v>14</v>
      </c>
      <c r="R16" s="29">
        <v>155210</v>
      </c>
      <c r="S16" s="29">
        <v>187804.09999999998</v>
      </c>
    </row>
    <row r="17" spans="1:19">
      <c r="A17" s="21" t="s">
        <v>23</v>
      </c>
      <c r="B17" s="22" t="s">
        <v>24</v>
      </c>
      <c r="C17" s="9"/>
      <c r="D17" s="9"/>
      <c r="E17" s="9" t="s">
        <v>13</v>
      </c>
      <c r="F17" s="10">
        <v>30</v>
      </c>
      <c r="G17" s="18"/>
      <c r="H17" s="20">
        <v>0.21</v>
      </c>
      <c r="I17" s="18">
        <f>G17*F17</f>
        <v>0</v>
      </c>
      <c r="J17" s="34">
        <f>I17*1.21</f>
        <v>0</v>
      </c>
      <c r="K17" s="29">
        <v>22800</v>
      </c>
      <c r="L17" s="29">
        <v>27588</v>
      </c>
      <c r="N17" s="29">
        <v>6</v>
      </c>
    </row>
    <row r="18" spans="1:19" ht="82.5" customHeight="1">
      <c r="A18" s="21" t="s">
        <v>13</v>
      </c>
      <c r="B18" s="22"/>
      <c r="C18" s="9" t="s">
        <v>13</v>
      </c>
      <c r="D18" s="9" t="s">
        <v>48</v>
      </c>
      <c r="E18" s="9" t="s">
        <v>47</v>
      </c>
      <c r="F18" s="10"/>
      <c r="G18" s="18"/>
      <c r="H18" s="20" t="s">
        <v>13</v>
      </c>
      <c r="I18" s="18" t="s">
        <v>13</v>
      </c>
      <c r="J18" s="34" t="s">
        <v>13</v>
      </c>
      <c r="M18" s="29">
        <v>6</v>
      </c>
      <c r="O18" s="29">
        <v>30</v>
      </c>
      <c r="P18" s="29">
        <v>760</v>
      </c>
      <c r="Q18" s="29" t="s">
        <v>14</v>
      </c>
      <c r="R18" s="29">
        <v>22800</v>
      </c>
      <c r="S18" s="29">
        <v>27588</v>
      </c>
    </row>
    <row r="19" spans="1:19">
      <c r="A19" s="21" t="s">
        <v>25</v>
      </c>
      <c r="B19" s="22" t="s">
        <v>26</v>
      </c>
      <c r="C19" s="9"/>
      <c r="D19" s="9"/>
      <c r="E19" s="9" t="s">
        <v>13</v>
      </c>
      <c r="F19" s="10">
        <v>1</v>
      </c>
      <c r="G19" s="18"/>
      <c r="H19" s="20">
        <v>0.21</v>
      </c>
      <c r="I19" s="18">
        <f>G19*F19</f>
        <v>0</v>
      </c>
      <c r="J19" s="34">
        <f>I19*1.21</f>
        <v>0</v>
      </c>
      <c r="K19" s="29">
        <v>93000</v>
      </c>
      <c r="L19" s="29">
        <v>112530</v>
      </c>
      <c r="N19" s="29">
        <v>7</v>
      </c>
    </row>
    <row r="20" spans="1:19" ht="190.5" customHeight="1">
      <c r="A20" s="21" t="s">
        <v>13</v>
      </c>
      <c r="B20" s="22"/>
      <c r="C20" s="9"/>
      <c r="D20" s="9" t="s">
        <v>42</v>
      </c>
      <c r="E20" s="9" t="s">
        <v>59</v>
      </c>
      <c r="F20" s="10"/>
      <c r="G20" s="18"/>
      <c r="H20" s="20" t="s">
        <v>13</v>
      </c>
      <c r="I20" s="18" t="s">
        <v>13</v>
      </c>
      <c r="J20" s="34" t="s">
        <v>13</v>
      </c>
      <c r="M20" s="29">
        <v>7</v>
      </c>
      <c r="O20" s="29">
        <v>1</v>
      </c>
      <c r="P20" s="29">
        <v>73750</v>
      </c>
      <c r="Q20" s="29" t="s">
        <v>14</v>
      </c>
      <c r="R20" s="29">
        <v>73750</v>
      </c>
      <c r="S20" s="29">
        <v>89237.5</v>
      </c>
    </row>
    <row r="21" spans="1:19">
      <c r="A21" s="21" t="s">
        <v>27</v>
      </c>
      <c r="B21" s="22" t="s">
        <v>28</v>
      </c>
      <c r="C21" s="9"/>
      <c r="D21" s="9"/>
      <c r="E21" s="9" t="s">
        <v>13</v>
      </c>
      <c r="F21" s="10">
        <v>1</v>
      </c>
      <c r="G21" s="18"/>
      <c r="H21" s="20">
        <v>0.21</v>
      </c>
      <c r="I21" s="18">
        <f>G21*F21</f>
        <v>0</v>
      </c>
      <c r="J21" s="34">
        <f>I21*1.21</f>
        <v>0</v>
      </c>
      <c r="K21" s="29">
        <v>41740</v>
      </c>
      <c r="L21" s="29">
        <v>50505.399999999994</v>
      </c>
      <c r="N21" s="29">
        <v>8</v>
      </c>
    </row>
    <row r="22" spans="1:19" ht="76.5">
      <c r="A22" s="21" t="s">
        <v>13</v>
      </c>
      <c r="B22" s="22"/>
      <c r="C22" s="9"/>
      <c r="D22" s="9" t="s">
        <v>51</v>
      </c>
      <c r="E22" s="9" t="s">
        <v>50</v>
      </c>
      <c r="F22" s="10"/>
      <c r="G22" s="18"/>
      <c r="H22" s="20" t="s">
        <v>13</v>
      </c>
      <c r="I22" s="18" t="s">
        <v>13</v>
      </c>
      <c r="J22" s="34" t="s">
        <v>13</v>
      </c>
      <c r="M22" s="29">
        <v>8</v>
      </c>
      <c r="O22" s="29">
        <v>2</v>
      </c>
      <c r="P22" s="29">
        <v>6840</v>
      </c>
      <c r="Q22" s="29" t="s">
        <v>14</v>
      </c>
      <c r="R22" s="29">
        <v>13680</v>
      </c>
      <c r="S22" s="29">
        <v>16552.8</v>
      </c>
    </row>
    <row r="23" spans="1:19">
      <c r="A23" s="21" t="s">
        <v>29</v>
      </c>
      <c r="B23" s="22" t="s">
        <v>30</v>
      </c>
      <c r="C23" s="9"/>
      <c r="D23" s="9"/>
      <c r="E23" s="9" t="s">
        <v>13</v>
      </c>
      <c r="F23" s="10">
        <v>1</v>
      </c>
      <c r="G23" s="18"/>
      <c r="H23" s="20">
        <v>0.21</v>
      </c>
      <c r="I23" s="18">
        <f>G23*F23</f>
        <v>0</v>
      </c>
      <c r="J23" s="34">
        <f>I23*1.21</f>
        <v>0</v>
      </c>
      <c r="K23" s="29">
        <v>18260</v>
      </c>
      <c r="L23" s="29">
        <v>22094.6</v>
      </c>
      <c r="N23" s="29">
        <v>9</v>
      </c>
    </row>
    <row r="24" spans="1:19" ht="96" customHeight="1">
      <c r="A24" s="21" t="s">
        <v>13</v>
      </c>
      <c r="B24" s="22"/>
      <c r="C24" s="9"/>
      <c r="D24" s="9" t="s">
        <v>51</v>
      </c>
      <c r="E24" s="9" t="s">
        <v>52</v>
      </c>
      <c r="F24" s="10"/>
      <c r="G24" s="18"/>
      <c r="H24" s="20" t="s">
        <v>13</v>
      </c>
      <c r="I24" s="18" t="s">
        <v>13</v>
      </c>
      <c r="J24" s="34" t="s">
        <v>13</v>
      </c>
      <c r="M24" s="29">
        <v>9</v>
      </c>
      <c r="O24" s="29">
        <v>1</v>
      </c>
      <c r="P24" s="29">
        <v>6840</v>
      </c>
      <c r="Q24" s="29" t="s">
        <v>14</v>
      </c>
      <c r="R24" s="29">
        <v>6840</v>
      </c>
      <c r="S24" s="29">
        <v>8276.4</v>
      </c>
    </row>
    <row r="25" spans="1:19">
      <c r="A25" s="21" t="s">
        <v>31</v>
      </c>
      <c r="B25" s="22" t="s">
        <v>32</v>
      </c>
      <c r="C25" s="9"/>
      <c r="D25" s="9"/>
      <c r="E25" s="9" t="s">
        <v>13</v>
      </c>
      <c r="F25" s="10">
        <v>3</v>
      </c>
      <c r="G25" s="18"/>
      <c r="H25" s="20">
        <v>0.21</v>
      </c>
      <c r="I25" s="18">
        <f>G25*F25</f>
        <v>0</v>
      </c>
      <c r="J25" s="34">
        <f>I25*1.21</f>
        <v>0</v>
      </c>
      <c r="K25" s="29">
        <v>26850</v>
      </c>
      <c r="L25" s="29">
        <v>32488.5</v>
      </c>
      <c r="N25" s="29">
        <v>11</v>
      </c>
    </row>
    <row r="26" spans="1:19" ht="63.75">
      <c r="A26" s="21" t="s">
        <v>13</v>
      </c>
      <c r="B26" s="22"/>
      <c r="C26" s="9" t="s">
        <v>13</v>
      </c>
      <c r="D26" s="9" t="s">
        <v>32</v>
      </c>
      <c r="E26" s="9" t="s">
        <v>65</v>
      </c>
      <c r="F26" s="10"/>
      <c r="G26" s="18"/>
      <c r="H26" s="20" t="s">
        <v>13</v>
      </c>
      <c r="I26" s="18" t="s">
        <v>13</v>
      </c>
      <c r="J26" s="34" t="s">
        <v>13</v>
      </c>
      <c r="M26" s="29">
        <v>11</v>
      </c>
      <c r="O26" s="29">
        <v>3</v>
      </c>
      <c r="P26" s="29">
        <v>7870</v>
      </c>
      <c r="Q26" s="29" t="s">
        <v>14</v>
      </c>
      <c r="R26" s="29">
        <v>23610</v>
      </c>
      <c r="S26" s="29">
        <v>28568.1</v>
      </c>
    </row>
    <row r="27" spans="1:19">
      <c r="A27" s="21" t="s">
        <v>33</v>
      </c>
      <c r="B27" s="22" t="s">
        <v>34</v>
      </c>
      <c r="C27" s="9"/>
      <c r="D27" s="9"/>
      <c r="E27" s="9" t="s">
        <v>13</v>
      </c>
      <c r="F27" s="10">
        <v>1</v>
      </c>
      <c r="G27" s="18"/>
      <c r="H27" s="20">
        <v>0.21</v>
      </c>
      <c r="I27" s="18">
        <f>G27*F27</f>
        <v>0</v>
      </c>
      <c r="J27" s="34">
        <f>I27*1.21</f>
        <v>0</v>
      </c>
      <c r="K27" s="29">
        <v>6610</v>
      </c>
      <c r="L27" s="29">
        <v>7998.1</v>
      </c>
      <c r="N27" s="29">
        <v>12</v>
      </c>
    </row>
    <row r="28" spans="1:19" ht="72" customHeight="1">
      <c r="A28" s="21" t="s">
        <v>13</v>
      </c>
      <c r="B28" s="22"/>
      <c r="C28" s="9" t="s">
        <v>13</v>
      </c>
      <c r="D28" s="9" t="s">
        <v>34</v>
      </c>
      <c r="E28" s="9" t="s">
        <v>56</v>
      </c>
      <c r="F28" s="10"/>
      <c r="G28" s="18"/>
      <c r="H28" s="20" t="s">
        <v>13</v>
      </c>
      <c r="I28" s="18" t="s">
        <v>13</v>
      </c>
      <c r="J28" s="34" t="s">
        <v>13</v>
      </c>
      <c r="M28" s="29">
        <v>12</v>
      </c>
      <c r="O28" s="29">
        <v>1</v>
      </c>
      <c r="P28" s="29">
        <v>5530</v>
      </c>
      <c r="Q28" s="29" t="s">
        <v>14</v>
      </c>
      <c r="R28" s="29">
        <v>5530</v>
      </c>
      <c r="S28" s="29">
        <v>6691.3</v>
      </c>
    </row>
    <row r="29" spans="1:19">
      <c r="A29" s="21" t="s">
        <v>35</v>
      </c>
      <c r="B29" s="22" t="s">
        <v>36</v>
      </c>
      <c r="C29" s="9"/>
      <c r="D29" s="9"/>
      <c r="E29" s="9" t="s">
        <v>13</v>
      </c>
      <c r="F29" s="10">
        <v>1</v>
      </c>
      <c r="G29" s="18"/>
      <c r="H29" s="20">
        <v>0.21</v>
      </c>
      <c r="I29" s="18">
        <f>G29*F29</f>
        <v>0</v>
      </c>
      <c r="J29" s="34">
        <f>I29*1.21</f>
        <v>0</v>
      </c>
      <c r="K29" s="29">
        <v>6230</v>
      </c>
      <c r="L29" s="29">
        <v>7538.3</v>
      </c>
      <c r="N29" s="29">
        <v>13</v>
      </c>
    </row>
    <row r="30" spans="1:19" ht="54.75" customHeight="1">
      <c r="A30" s="21" t="s">
        <v>13</v>
      </c>
      <c r="B30" s="22"/>
      <c r="C30" s="9" t="s">
        <v>13</v>
      </c>
      <c r="D30" s="9" t="s">
        <v>55</v>
      </c>
      <c r="E30" s="9" t="s">
        <v>54</v>
      </c>
      <c r="F30" s="10"/>
      <c r="G30" s="18"/>
      <c r="H30" s="20" t="s">
        <v>13</v>
      </c>
      <c r="I30" s="18" t="s">
        <v>13</v>
      </c>
      <c r="J30" s="34" t="s">
        <v>13</v>
      </c>
      <c r="M30" s="29">
        <v>13</v>
      </c>
      <c r="O30" s="29">
        <v>1</v>
      </c>
      <c r="P30" s="29">
        <v>5150</v>
      </c>
      <c r="Q30" s="29" t="s">
        <v>14</v>
      </c>
      <c r="R30" s="29">
        <v>5150</v>
      </c>
      <c r="S30" s="29">
        <v>6231.5</v>
      </c>
    </row>
    <row r="31" spans="1:19">
      <c r="A31" s="21" t="s">
        <v>37</v>
      </c>
      <c r="B31" s="22" t="s">
        <v>38</v>
      </c>
      <c r="C31" s="9"/>
      <c r="D31" s="9"/>
      <c r="E31" s="9" t="s">
        <v>13</v>
      </c>
      <c r="F31" s="10">
        <v>4</v>
      </c>
      <c r="G31" s="18"/>
      <c r="H31" s="20">
        <v>0.21</v>
      </c>
      <c r="I31" s="18">
        <f>G31*F31</f>
        <v>0</v>
      </c>
      <c r="J31" s="34">
        <f>I31*1.21</f>
        <v>0</v>
      </c>
      <c r="K31" s="29">
        <v>18280</v>
      </c>
      <c r="L31" s="29">
        <v>22118.799999999999</v>
      </c>
      <c r="N31" s="29">
        <v>14</v>
      </c>
    </row>
    <row r="32" spans="1:19" ht="44.25" customHeight="1">
      <c r="A32" s="21" t="s">
        <v>13</v>
      </c>
      <c r="B32" s="22"/>
      <c r="C32" s="9" t="s">
        <v>13</v>
      </c>
      <c r="D32" s="9" t="s">
        <v>38</v>
      </c>
      <c r="E32" s="9" t="s">
        <v>53</v>
      </c>
      <c r="F32" s="10"/>
      <c r="G32" s="18"/>
      <c r="H32" s="20" t="s">
        <v>13</v>
      </c>
      <c r="I32" s="18" t="s">
        <v>13</v>
      </c>
      <c r="J32" s="34" t="s">
        <v>13</v>
      </c>
      <c r="M32" s="29">
        <v>14</v>
      </c>
      <c r="O32" s="29">
        <v>4</v>
      </c>
      <c r="P32" s="29">
        <v>3490</v>
      </c>
      <c r="Q32" s="29" t="s">
        <v>14</v>
      </c>
      <c r="R32" s="29">
        <v>13960</v>
      </c>
      <c r="S32" s="29">
        <v>16891.599999999999</v>
      </c>
    </row>
    <row r="33" spans="1:19">
      <c r="A33" s="21" t="s">
        <v>39</v>
      </c>
      <c r="B33" s="22" t="s">
        <v>40</v>
      </c>
      <c r="C33" s="9"/>
      <c r="D33" s="9"/>
      <c r="E33" s="9" t="s">
        <v>13</v>
      </c>
      <c r="F33" s="10">
        <v>1</v>
      </c>
      <c r="G33" s="18"/>
      <c r="H33" s="20">
        <v>0.21</v>
      </c>
      <c r="I33" s="18">
        <f>G33*F33</f>
        <v>0</v>
      </c>
      <c r="J33" s="34">
        <f>I33*1.21</f>
        <v>0</v>
      </c>
      <c r="K33" s="29">
        <v>38110</v>
      </c>
      <c r="L33" s="29">
        <v>46113.1</v>
      </c>
      <c r="N33" s="29">
        <v>15</v>
      </c>
    </row>
    <row r="34" spans="1:19" ht="26.25" customHeight="1">
      <c r="A34" s="21" t="s">
        <v>13</v>
      </c>
      <c r="B34" s="22"/>
      <c r="C34" s="9" t="s">
        <v>13</v>
      </c>
      <c r="D34" s="9" t="s">
        <v>40</v>
      </c>
      <c r="E34" s="9"/>
      <c r="F34" s="10"/>
      <c r="G34" s="18"/>
      <c r="H34" s="20" t="s">
        <v>13</v>
      </c>
      <c r="I34" s="18" t="s">
        <v>13</v>
      </c>
      <c r="J34" s="34" t="s">
        <v>13</v>
      </c>
      <c r="M34" s="29">
        <v>15</v>
      </c>
      <c r="O34" s="29">
        <v>1</v>
      </c>
      <c r="P34" s="29">
        <v>2500</v>
      </c>
      <c r="Q34" s="29" t="s">
        <v>14</v>
      </c>
      <c r="R34" s="29">
        <v>2500</v>
      </c>
      <c r="S34" s="29">
        <v>3025</v>
      </c>
    </row>
    <row r="35" spans="1:19">
      <c r="A35" s="21" t="s">
        <v>41</v>
      </c>
      <c r="B35" s="22" t="s">
        <v>60</v>
      </c>
      <c r="C35" s="9"/>
      <c r="D35" s="9"/>
      <c r="E35" s="9" t="s">
        <v>13</v>
      </c>
      <c r="F35" s="10">
        <v>1</v>
      </c>
      <c r="G35" s="18"/>
      <c r="H35" s="20">
        <v>0.21</v>
      </c>
      <c r="I35" s="18">
        <f>G35*F35</f>
        <v>0</v>
      </c>
      <c r="J35" s="34">
        <f>I35*1.21</f>
        <v>0</v>
      </c>
      <c r="K35" s="29">
        <v>78360</v>
      </c>
      <c r="L35" s="29">
        <v>94815.599999999991</v>
      </c>
      <c r="N35" s="29">
        <v>16</v>
      </c>
    </row>
    <row r="36" spans="1:19" ht="210" customHeight="1">
      <c r="A36" s="21" t="s">
        <v>13</v>
      </c>
      <c r="B36" s="22"/>
      <c r="C36" s="9" t="s">
        <v>13</v>
      </c>
      <c r="D36" s="9" t="s">
        <v>61</v>
      </c>
      <c r="E36" s="9" t="s">
        <v>62</v>
      </c>
      <c r="F36" s="10"/>
      <c r="G36" s="18"/>
      <c r="H36" s="20" t="s">
        <v>13</v>
      </c>
      <c r="I36" s="18" t="s">
        <v>13</v>
      </c>
      <c r="J36" s="34" t="s">
        <v>13</v>
      </c>
      <c r="M36" s="29">
        <v>16</v>
      </c>
      <c r="O36" s="29">
        <v>1</v>
      </c>
      <c r="P36" s="29">
        <v>78360</v>
      </c>
      <c r="Q36" s="29" t="s">
        <v>14</v>
      </c>
      <c r="R36" s="29">
        <v>78360</v>
      </c>
      <c r="S36" s="29">
        <v>94815.599999999991</v>
      </c>
    </row>
  </sheetData>
  <mergeCells count="3">
    <mergeCell ref="I2:J2"/>
    <mergeCell ref="I3:J3"/>
    <mergeCell ref="I4:J4"/>
  </mergeCells>
  <conditionalFormatting sqref="A7:J36">
    <cfRule type="expression" dxfId="15" priority="63">
      <formula>$M7=0</formula>
    </cfRule>
    <cfRule type="cellIs" dxfId="14" priority="64" operator="equal">
      <formula>0</formula>
    </cfRule>
  </conditionalFormatting>
  <conditionalFormatting sqref="G8:I8">
    <cfRule type="expression" dxfId="13" priority="61">
      <formula>$M8=0</formula>
    </cfRule>
    <cfRule type="cellIs" dxfId="12" priority="62" operator="equal">
      <formula>0</formula>
    </cfRule>
  </conditionalFormatting>
  <conditionalFormatting sqref="G8:I8">
    <cfRule type="expression" dxfId="11" priority="51">
      <formula>$M8=0</formula>
    </cfRule>
    <cfRule type="cellIs" dxfId="10" priority="52" operator="equal">
      <formula>0</formula>
    </cfRule>
  </conditionalFormatting>
  <conditionalFormatting sqref="F7">
    <cfRule type="expression" dxfId="9" priority="45">
      <formula>$M7=0</formula>
    </cfRule>
    <cfRule type="cellIs" dxfId="8" priority="46" operator="equal">
      <formula>0</formula>
    </cfRule>
  </conditionalFormatting>
  <conditionalFormatting sqref="F7">
    <cfRule type="expression" dxfId="7" priority="43">
      <formula>$M7=0</formula>
    </cfRule>
    <cfRule type="cellIs" dxfId="6" priority="44" operator="equal">
      <formula>0</formula>
    </cfRule>
  </conditionalFormatting>
  <conditionalFormatting sqref="A7:F36">
    <cfRule type="expression" dxfId="5" priority="5">
      <formula>$M7=0</formula>
    </cfRule>
    <cfRule type="cellIs" dxfId="4" priority="6" operator="equal">
      <formula>0</formula>
    </cfRule>
  </conditionalFormatting>
  <conditionalFormatting sqref="F7">
    <cfRule type="expression" dxfId="3" priority="3">
      <formula>$M7=0</formula>
    </cfRule>
    <cfRule type="cellIs" dxfId="2" priority="4" operator="equal">
      <formula>0</formula>
    </cfRule>
  </conditionalFormatting>
  <conditionalFormatting sqref="F7">
    <cfRule type="expression" dxfId="1" priority="1">
      <formula>$M7=0</formula>
    </cfRule>
    <cfRule type="cellIs" dxfId="0" priority="2" operator="equal">
      <formula>0</formula>
    </cfRule>
  </conditionalFormatting>
  <pageMargins left="0.47244094488188981" right="0.23622047244094491" top="0.78740157480314965" bottom="0" header="0.31496062992125984" footer="0.31496062992125984"/>
  <pageSetup paperSize="9" scale="7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C9E940B-355E-426E-AE97-BDF30CDAD00E}"/>
</file>

<file path=customXml/itemProps2.xml><?xml version="1.0" encoding="utf-8"?>
<ds:datastoreItem xmlns:ds="http://schemas.openxmlformats.org/officeDocument/2006/customXml" ds:itemID="{32C85785-FDBF-41A2-B907-40D077BC8CBC}"/>
</file>

<file path=customXml/itemProps3.xml><?xml version="1.0" encoding="utf-8"?>
<ds:datastoreItem xmlns:ds="http://schemas.openxmlformats.org/officeDocument/2006/customXml" ds:itemID="{6E60D91D-E95B-43E5-B94A-BAAFE58922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2018-02-22T12:55:59Z</cp:lastPrinted>
  <dcterms:created xsi:type="dcterms:W3CDTF">2016-11-14T13:56:29Z</dcterms:created>
  <dcterms:modified xsi:type="dcterms:W3CDTF">2018-02-22T13:44:02Z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