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MichalKudrnáč\Centrum rozvoje Česká Skalice, o.p.s\Týmový web - Sdílené dokumenty\Zakázky\Dvůr Králové\ZŠ Schulzovy sady\VŘ-Nábytek\III-VYBAVENÍ\DOKUMENTACE\ZS-Dvur_vybavení-I4\"/>
    </mc:Choice>
  </mc:AlternateContent>
  <bookViews>
    <workbookView xWindow="0" yWindow="0" windowWidth="28800" windowHeight="11835" tabRatio="150"/>
  </bookViews>
  <sheets>
    <sheet name="KALKULACE" sheetId="2" r:id="rId1"/>
  </sheets>
  <definedNames>
    <definedName name="_xlnm.Print_Area" localSheetId="0">KALKULACE!$A:$J</definedName>
  </definedNames>
  <calcPr calcId="162913"/>
</workbook>
</file>

<file path=xl/calcChain.xml><?xml version="1.0" encoding="utf-8"?>
<calcChain xmlns="http://schemas.openxmlformats.org/spreadsheetml/2006/main">
  <c r="J253" i="2" l="1"/>
  <c r="J251" i="2"/>
  <c r="J245" i="2"/>
  <c r="J243" i="2"/>
  <c r="J237" i="2"/>
  <c r="J235" i="2"/>
  <c r="J229" i="2"/>
  <c r="J226" i="2"/>
  <c r="J219" i="2"/>
  <c r="J217" i="2"/>
  <c r="J211" i="2"/>
  <c r="J209" i="2"/>
  <c r="J201" i="2"/>
  <c r="J199" i="2"/>
  <c r="J193" i="2"/>
  <c r="J191" i="2"/>
  <c r="J185" i="2"/>
  <c r="J183" i="2"/>
  <c r="J176" i="2"/>
  <c r="J174" i="2"/>
  <c r="J167" i="2"/>
  <c r="J165" i="2"/>
  <c r="J158" i="2"/>
  <c r="J156" i="2"/>
  <c r="J148" i="2"/>
  <c r="J146" i="2"/>
  <c r="J140" i="2"/>
  <c r="J138" i="2"/>
  <c r="J132" i="2"/>
  <c r="J129" i="2"/>
  <c r="J123" i="2"/>
  <c r="J121" i="2"/>
  <c r="J115" i="2"/>
  <c r="J113" i="2"/>
  <c r="J107" i="2"/>
  <c r="J105" i="2"/>
  <c r="J99" i="2"/>
  <c r="J97" i="2"/>
  <c r="J91" i="2"/>
  <c r="J89" i="2"/>
  <c r="J83" i="2"/>
  <c r="J81" i="2"/>
  <c r="J75" i="2"/>
  <c r="J73" i="2"/>
  <c r="J67" i="2"/>
  <c r="J65" i="2"/>
  <c r="J59" i="2"/>
  <c r="J57" i="2"/>
  <c r="J51" i="2"/>
  <c r="J49" i="2"/>
  <c r="J43" i="2"/>
  <c r="J41" i="2"/>
  <c r="J35" i="2"/>
  <c r="J33" i="2"/>
  <c r="J27" i="2"/>
  <c r="J25" i="2"/>
  <c r="J19" i="2"/>
  <c r="J17" i="2"/>
  <c r="I258" i="2"/>
  <c r="J258" i="2" s="1"/>
  <c r="I256" i="2"/>
  <c r="J256" i="2" s="1"/>
  <c r="I253" i="2"/>
  <c r="I251" i="2"/>
  <c r="I249" i="2"/>
  <c r="J249" i="2" s="1"/>
  <c r="I247" i="2"/>
  <c r="J247" i="2" s="1"/>
  <c r="I245" i="2"/>
  <c r="I243" i="2"/>
  <c r="I241" i="2"/>
  <c r="J241" i="2" s="1"/>
  <c r="I239" i="2"/>
  <c r="J239" i="2" s="1"/>
  <c r="I237" i="2"/>
  <c r="I235" i="2"/>
  <c r="I233" i="2"/>
  <c r="J233" i="2" s="1"/>
  <c r="I231" i="2"/>
  <c r="J231" i="2" s="1"/>
  <c r="I229" i="2"/>
  <c r="I226" i="2"/>
  <c r="I224" i="2"/>
  <c r="J224" i="2" s="1"/>
  <c r="I221" i="2"/>
  <c r="J221" i="2" s="1"/>
  <c r="I219" i="2"/>
  <c r="I217" i="2"/>
  <c r="I215" i="2"/>
  <c r="J215" i="2" s="1"/>
  <c r="I213" i="2"/>
  <c r="J213" i="2" s="1"/>
  <c r="I211" i="2"/>
  <c r="I209" i="2"/>
  <c r="I207" i="2"/>
  <c r="J207" i="2" s="1"/>
  <c r="I204" i="2"/>
  <c r="J204" i="2" s="1"/>
  <c r="I201" i="2"/>
  <c r="I199" i="2"/>
  <c r="I197" i="2"/>
  <c r="J197" i="2" s="1"/>
  <c r="I195" i="2"/>
  <c r="J195" i="2" s="1"/>
  <c r="I193" i="2"/>
  <c r="I191" i="2"/>
  <c r="I189" i="2"/>
  <c r="J189" i="2" s="1"/>
  <c r="I187" i="2"/>
  <c r="J187" i="2" s="1"/>
  <c r="I185" i="2"/>
  <c r="I183" i="2"/>
  <c r="I181" i="2"/>
  <c r="J181" i="2" s="1"/>
  <c r="I179" i="2"/>
  <c r="J179" i="2" s="1"/>
  <c r="I176" i="2"/>
  <c r="I174" i="2"/>
  <c r="I172" i="2"/>
  <c r="J172" i="2" s="1"/>
  <c r="I170" i="2"/>
  <c r="J170" i="2" s="1"/>
  <c r="I167" i="2"/>
  <c r="I165" i="2"/>
  <c r="I162" i="2"/>
  <c r="J162" i="2" s="1"/>
  <c r="I160" i="2"/>
  <c r="J160" i="2" s="1"/>
  <c r="I158" i="2"/>
  <c r="I156" i="2"/>
  <c r="I154" i="2"/>
  <c r="J154" i="2" s="1"/>
  <c r="I151" i="2"/>
  <c r="J151" i="2" s="1"/>
  <c r="I148" i="2"/>
  <c r="I146" i="2"/>
  <c r="I144" i="2"/>
  <c r="J144" i="2" s="1"/>
  <c r="I142" i="2"/>
  <c r="J142" i="2" s="1"/>
  <c r="I140" i="2"/>
  <c r="I138" i="2"/>
  <c r="I136" i="2"/>
  <c r="J136" i="2" s="1"/>
  <c r="I134" i="2"/>
  <c r="J134" i="2" s="1"/>
  <c r="I132" i="2"/>
  <c r="I129" i="2"/>
  <c r="I127" i="2"/>
  <c r="J127" i="2" s="1"/>
  <c r="I125" i="2"/>
  <c r="J125" i="2" s="1"/>
  <c r="I123" i="2"/>
  <c r="I121" i="2"/>
  <c r="I119" i="2"/>
  <c r="J119" i="2" s="1"/>
  <c r="I117" i="2"/>
  <c r="J117" i="2" s="1"/>
  <c r="I115" i="2"/>
  <c r="I113" i="2"/>
  <c r="I111" i="2"/>
  <c r="J111" i="2" s="1"/>
  <c r="I109" i="2"/>
  <c r="J109" i="2" s="1"/>
  <c r="I107" i="2"/>
  <c r="I105" i="2"/>
  <c r="I103" i="2"/>
  <c r="J103" i="2" s="1"/>
  <c r="I101" i="2"/>
  <c r="J101" i="2" s="1"/>
  <c r="I99" i="2"/>
  <c r="I97" i="2"/>
  <c r="I95" i="2"/>
  <c r="J95" i="2" s="1"/>
  <c r="I93" i="2"/>
  <c r="J93" i="2" s="1"/>
  <c r="I91" i="2"/>
  <c r="I89" i="2"/>
  <c r="I87" i="2"/>
  <c r="J87" i="2" s="1"/>
  <c r="I85" i="2"/>
  <c r="J85" i="2" s="1"/>
  <c r="I83" i="2"/>
  <c r="I81" i="2"/>
  <c r="I79" i="2"/>
  <c r="J79" i="2" s="1"/>
  <c r="I77" i="2"/>
  <c r="J77" i="2" s="1"/>
  <c r="I75" i="2"/>
  <c r="I73" i="2"/>
  <c r="I71" i="2"/>
  <c r="J71" i="2" s="1"/>
  <c r="I69" i="2"/>
  <c r="J69" i="2" s="1"/>
  <c r="I67" i="2"/>
  <c r="I65" i="2"/>
  <c r="I63" i="2"/>
  <c r="J63" i="2" s="1"/>
  <c r="I61" i="2"/>
  <c r="J61" i="2" s="1"/>
  <c r="I59" i="2"/>
  <c r="I57" i="2"/>
  <c r="I55" i="2"/>
  <c r="J55" i="2" s="1"/>
  <c r="I53" i="2"/>
  <c r="J53" i="2" s="1"/>
  <c r="I51" i="2"/>
  <c r="I49" i="2"/>
  <c r="I47" i="2"/>
  <c r="J47" i="2" s="1"/>
  <c r="I45" i="2"/>
  <c r="J45" i="2" s="1"/>
  <c r="I43" i="2"/>
  <c r="I41" i="2"/>
  <c r="I39" i="2"/>
  <c r="J39" i="2" s="1"/>
  <c r="I37" i="2"/>
  <c r="J37" i="2" s="1"/>
  <c r="I35" i="2"/>
  <c r="I33" i="2"/>
  <c r="I31" i="2"/>
  <c r="J31" i="2" s="1"/>
  <c r="I29" i="2"/>
  <c r="J29" i="2" s="1"/>
  <c r="I27" i="2"/>
  <c r="I25" i="2"/>
  <c r="I23" i="2"/>
  <c r="J23" i="2" s="1"/>
  <c r="I21" i="2"/>
  <c r="J21" i="2" s="1"/>
  <c r="I19" i="2"/>
  <c r="I17" i="2"/>
  <c r="I15" i="2"/>
  <c r="J15" i="2" s="1"/>
  <c r="I13" i="2"/>
  <c r="J13" i="2" s="1"/>
  <c r="I11" i="2"/>
  <c r="J11" i="2" s="1"/>
  <c r="I9" i="2"/>
  <c r="J9" i="2" s="1"/>
  <c r="I7" i="2"/>
  <c r="I2" i="2" l="1"/>
  <c r="J7" i="2"/>
  <c r="I4" i="2" s="1"/>
  <c r="I3" i="2" s="1"/>
</calcChain>
</file>

<file path=xl/sharedStrings.xml><?xml version="1.0" encoding="utf-8"?>
<sst xmlns="http://schemas.openxmlformats.org/spreadsheetml/2006/main" count="945" uniqueCount="292">
  <si>
    <t>Celkem bez DPH</t>
  </si>
  <si>
    <t>DPH 21%</t>
  </si>
  <si>
    <t>ks</t>
  </si>
  <si>
    <t>DPH</t>
  </si>
  <si>
    <t>NÁZEV</t>
  </si>
  <si>
    <t>popis</t>
  </si>
  <si>
    <t>cena bez DPH</t>
  </si>
  <si>
    <t>cena celkem s DPH</t>
  </si>
  <si>
    <t>cena celkem bez DPH</t>
  </si>
  <si>
    <t>Celkem s DPH</t>
  </si>
  <si>
    <t>cena celkem
 s DPH</t>
  </si>
  <si>
    <t>405 - Kabinet přirodopisu - Pomůcky</t>
  </si>
  <si>
    <t>1)</t>
  </si>
  <si>
    <t>vycpaniny - racek chechtavý</t>
  </si>
  <si>
    <t/>
  </si>
  <si>
    <t>21%</t>
  </si>
  <si>
    <t>2)</t>
  </si>
  <si>
    <t>3)</t>
  </si>
  <si>
    <t>vycpaniny - Kachna divoká, samice</t>
  </si>
  <si>
    <t>4)</t>
  </si>
  <si>
    <t>5)</t>
  </si>
  <si>
    <t>vycpaniny - Slípka zelenonohá</t>
  </si>
  <si>
    <t>6)</t>
  </si>
  <si>
    <t>vycpaniny - Strakapoud</t>
  </si>
  <si>
    <t>7)</t>
  </si>
  <si>
    <t>vycpaniny - Drozd obecný</t>
  </si>
  <si>
    <t>8)</t>
  </si>
  <si>
    <t>vycpaniny - kos</t>
  </si>
  <si>
    <t>9)</t>
  </si>
  <si>
    <t>vycpaniny - Brhlík lesní</t>
  </si>
  <si>
    <t>10)</t>
  </si>
  <si>
    <t>vycpaniny - sýkora koňadra</t>
  </si>
  <si>
    <t>11)</t>
  </si>
  <si>
    <t>vycpaniny - sýkora modřinka</t>
  </si>
  <si>
    <t>12)</t>
  </si>
  <si>
    <t>vycpaniny - Budníček</t>
  </si>
  <si>
    <t>13)</t>
  </si>
  <si>
    <t>vycpaniny - Pěnkava</t>
  </si>
  <si>
    <t>14)</t>
  </si>
  <si>
    <t>vycpaniny - Sojka</t>
  </si>
  <si>
    <t>15)</t>
  </si>
  <si>
    <t>vycpaniny - Kavka</t>
  </si>
  <si>
    <t>16)</t>
  </si>
  <si>
    <t>vycpaniny - Vrána černá</t>
  </si>
  <si>
    <t>17)</t>
  </si>
  <si>
    <t>vycpaniny - holub hřivnáč</t>
  </si>
  <si>
    <t>18)</t>
  </si>
  <si>
    <t>vycpaniny - pěnice černohlavá</t>
  </si>
  <si>
    <t>19)</t>
  </si>
  <si>
    <t>vycpaniny - strnad obecný</t>
  </si>
  <si>
    <t>20)</t>
  </si>
  <si>
    <t>vycpaniny - havran polní</t>
  </si>
  <si>
    <t>21)</t>
  </si>
  <si>
    <t>vycpaniny - straka</t>
  </si>
  <si>
    <t>22)</t>
  </si>
  <si>
    <t>vycpaniny - Skřivan, samice</t>
  </si>
  <si>
    <t>23)</t>
  </si>
  <si>
    <t>vycopaniny- Koroptev</t>
  </si>
  <si>
    <t>24)</t>
  </si>
  <si>
    <t>vycpaniny - Rorýs</t>
  </si>
  <si>
    <t>25)</t>
  </si>
  <si>
    <t>vycpaniny - vlaštovka obecná</t>
  </si>
  <si>
    <t>vycpaniny - jiřička obecná</t>
  </si>
  <si>
    <t>26)</t>
  </si>
  <si>
    <t>27)</t>
  </si>
  <si>
    <t>vycpaniny - bažant obecný - slepice</t>
  </si>
  <si>
    <t>28)</t>
  </si>
  <si>
    <t>vycpaniny - bažant obecný - kohout</t>
  </si>
  <si>
    <t>29)</t>
  </si>
  <si>
    <t>vycpaniny - vrabec domácí</t>
  </si>
  <si>
    <t>30)</t>
  </si>
  <si>
    <t>vycpaniny - vrabec polní</t>
  </si>
  <si>
    <t>31)</t>
  </si>
  <si>
    <t>vycpaniny - konipas bílý</t>
  </si>
  <si>
    <t>32)</t>
  </si>
  <si>
    <t>Multimediální sada Bezobratlí</t>
  </si>
  <si>
    <t>33)</t>
  </si>
  <si>
    <t>Multimediální sada Hmyz</t>
  </si>
  <si>
    <t>34)</t>
  </si>
  <si>
    <t>vycpaniny - hrdlička zahradní</t>
  </si>
  <si>
    <t>35)</t>
  </si>
  <si>
    <t>vycpaniny - Holub domácí</t>
  </si>
  <si>
    <t>36)</t>
  </si>
  <si>
    <t>vycpaniny - žluna zelená</t>
  </si>
  <si>
    <t>37)</t>
  </si>
  <si>
    <t>vycpaniny - červenka</t>
  </si>
  <si>
    <t>38)</t>
  </si>
  <si>
    <t>vycpaniny - dlask tlustozobý</t>
  </si>
  <si>
    <t>39)</t>
  </si>
  <si>
    <t>vycpaniny - křivka</t>
  </si>
  <si>
    <t>40)</t>
  </si>
  <si>
    <t>vycpaniny - stehlík</t>
  </si>
  <si>
    <t>41)</t>
  </si>
  <si>
    <t>vycpaniny - zvonek zelený</t>
  </si>
  <si>
    <t>42)</t>
  </si>
  <si>
    <t>vycpaniny - špaček</t>
  </si>
  <si>
    <t>43)</t>
  </si>
  <si>
    <t>vycpaniny - krtek obecný</t>
  </si>
  <si>
    <t>44)</t>
  </si>
  <si>
    <t>vycpaniny - rejsek</t>
  </si>
  <si>
    <t>45)</t>
  </si>
  <si>
    <t>vycpaniny - králík divoký</t>
  </si>
  <si>
    <t>46)</t>
  </si>
  <si>
    <t>vycpaniny - zajíc polní</t>
  </si>
  <si>
    <t>47)</t>
  </si>
  <si>
    <t>vycpaniny - hraboš polní</t>
  </si>
  <si>
    <t>48)</t>
  </si>
  <si>
    <t>vycpaniny - myš domácí</t>
  </si>
  <si>
    <t>49)</t>
  </si>
  <si>
    <t>vycpaniny - myšice křovinná</t>
  </si>
  <si>
    <t>50)</t>
  </si>
  <si>
    <t>vycpaniny - potkan</t>
  </si>
  <si>
    <t>51)</t>
  </si>
  <si>
    <t>vycpaniny - veverka</t>
  </si>
  <si>
    <t>52)</t>
  </si>
  <si>
    <t>vycpaniny - kuna skalní</t>
  </si>
  <si>
    <t>53)</t>
  </si>
  <si>
    <t>vycpaniny - lasice kolčava</t>
  </si>
  <si>
    <t>54)</t>
  </si>
  <si>
    <t>vycpaniny - tchoř</t>
  </si>
  <si>
    <t>55)</t>
  </si>
  <si>
    <t>vycpaniny - ježek</t>
  </si>
  <si>
    <t>56)</t>
  </si>
  <si>
    <t>Kostra netopýra</t>
  </si>
  <si>
    <t>Kostra netopýra - se skleněným krytem</t>
  </si>
  <si>
    <t>57)</t>
  </si>
  <si>
    <t>Kostra žáby</t>
  </si>
  <si>
    <t>Kostra žáby - zalitá v pryskyřici</t>
  </si>
  <si>
    <t>58)</t>
  </si>
  <si>
    <t>životní cyklus žáby</t>
  </si>
  <si>
    <t>životní cyklus žáby - zalité v pryskyřicy</t>
  </si>
  <si>
    <t>59)</t>
  </si>
  <si>
    <t>Model žáby</t>
  </si>
  <si>
    <t>Model žáby v řezu - zalité v pryskyřici</t>
  </si>
  <si>
    <t>.</t>
  </si>
  <si>
    <t>60)</t>
  </si>
  <si>
    <t>Lebka králíka</t>
  </si>
  <si>
    <t>61)</t>
  </si>
  <si>
    <t>Lebka kočky</t>
  </si>
  <si>
    <t>62)</t>
  </si>
  <si>
    <t>kostra člověka</t>
  </si>
  <si>
    <t>63)</t>
  </si>
  <si>
    <t>fonendoskop</t>
  </si>
  <si>
    <t>64)</t>
  </si>
  <si>
    <t>spirometr</t>
  </si>
  <si>
    <t>65)</t>
  </si>
  <si>
    <t>tonometr</t>
  </si>
  <si>
    <t>66)</t>
  </si>
  <si>
    <t>model srdce</t>
  </si>
  <si>
    <t>67)</t>
  </si>
  <si>
    <t>chrup člověka - mléčný</t>
  </si>
  <si>
    <t>68)</t>
  </si>
  <si>
    <t>chrup člověka - trvalý</t>
  </si>
  <si>
    <t>69)</t>
  </si>
  <si>
    <t>model ledviny - průřez</t>
  </si>
  <si>
    <t>70)</t>
  </si>
  <si>
    <t>model - průřez kůží</t>
  </si>
  <si>
    <t>71)</t>
  </si>
  <si>
    <t>model - mozek člověka</t>
  </si>
  <si>
    <t>72)</t>
  </si>
  <si>
    <t>model - stavba ucha</t>
  </si>
  <si>
    <t>73)</t>
  </si>
  <si>
    <t>model - stavba oka</t>
  </si>
  <si>
    <t>74)</t>
  </si>
  <si>
    <t>brýle - jak vidí hmyz</t>
  </si>
  <si>
    <t>75)</t>
  </si>
  <si>
    <t>brýle - opilý a nebezpečn</t>
  </si>
  <si>
    <t>76)</t>
  </si>
  <si>
    <t>Model dvojité šroubovice DNA</t>
  </si>
  <si>
    <t>vycpaniny - lyška černá</t>
  </si>
  <si>
    <t>vycpaniny - Čejka</t>
  </si>
  <si>
    <t>Vycpaniny čejka</t>
  </si>
  <si>
    <t>Vycpanina - Slípka zelenonohá</t>
  </si>
  <si>
    <t xml:space="preserve">vycpaniny - Strakapoud </t>
  </si>
  <si>
    <t xml:space="preserve">vycpaniny - Drozd obecný </t>
  </si>
  <si>
    <t>vycpaniny - Kos</t>
  </si>
  <si>
    <t>vycpaniny - Sýkora koňadra</t>
  </si>
  <si>
    <t>vycpaniny - Sýkora modřinka</t>
  </si>
  <si>
    <t>vycpaniny - vlašťovka obecná</t>
  </si>
  <si>
    <t>tonemetr</t>
  </si>
  <si>
    <t>Model srdce</t>
  </si>
  <si>
    <t>Dětský chrup</t>
  </si>
  <si>
    <t>Dospělý chrup</t>
  </si>
  <si>
    <t>model ledviny - 2x zvětšený</t>
  </si>
  <si>
    <t>model - řez kůží 40x zvětšený</t>
  </si>
  <si>
    <t>model - mozek člověka rozkládací</t>
  </si>
  <si>
    <t>Model oka s očním víčkem a slzným systémem</t>
  </si>
  <si>
    <t>brýle - opilý a nebezpečný</t>
  </si>
  <si>
    <t>77) Resuscitační loutka</t>
  </si>
  <si>
    <t>resuscitační výcviková figurína</t>
  </si>
  <si>
    <t>78) Životní cyklus kobilky luční</t>
  </si>
  <si>
    <t>Životní cyklus kobilky luční zalité v pryskyřicy</t>
  </si>
  <si>
    <t>79) Včela dělnice</t>
  </si>
  <si>
    <t>Včela dělnice, model z plastu</t>
  </si>
  <si>
    <t>80) Mravenec lesní</t>
  </si>
  <si>
    <t>Mravenec lesní - vitrína</t>
  </si>
  <si>
    <t>81) Životní cyklus běláska zeleného</t>
  </si>
  <si>
    <t>Životní cyklus běláska zeleného, preparát zalitý v pryskyřici</t>
  </si>
  <si>
    <t>Životní cyklus bource morušového, zalitý v pryskyřici</t>
  </si>
  <si>
    <t>82) Životní cyklus bource morušového</t>
  </si>
  <si>
    <t>Hlemýžď zahradní</t>
  </si>
  <si>
    <t>83) Hlemýžď zahradní</t>
  </si>
  <si>
    <t>84) Model houby - Holubinka Vrhavka</t>
  </si>
  <si>
    <t>Model houby - Holubinka Vrhavka</t>
  </si>
  <si>
    <t>85) Model houby - Hřib Smrkový</t>
  </si>
  <si>
    <t>Model houby - Hřib Smrkový</t>
  </si>
  <si>
    <t>86) Model houby - Liška obecná</t>
  </si>
  <si>
    <t>Model houby - Liška obecná</t>
  </si>
  <si>
    <t>87) Model houby - Mochomůrka zelená I.</t>
  </si>
  <si>
    <t>Model houby - Mochomůrka zelená I.</t>
  </si>
  <si>
    <t>88) Model houby - Pýchavka obecná</t>
  </si>
  <si>
    <t>Model houby - Pýchavka obecná</t>
  </si>
  <si>
    <t>89) Model houby - Smrž obecný</t>
  </si>
  <si>
    <t>Model houby - Smrž obecný</t>
  </si>
  <si>
    <t>90) Model houby - Klouzek obecný</t>
  </si>
  <si>
    <t>Model houby - Klouzek obecný</t>
  </si>
  <si>
    <t>91) Model houby - Bedla vysoká I</t>
  </si>
  <si>
    <t>Model houby - Bedla vysoká I</t>
  </si>
  <si>
    <t>92) Model houby - Hřib satan</t>
  </si>
  <si>
    <t>Model houby - Hřib satan</t>
  </si>
  <si>
    <t>93) Model stonku jednoděložné rostliny</t>
  </si>
  <si>
    <t>Model stonku jednoděložné rostliny</t>
  </si>
  <si>
    <t>94) Model stonku dvouděložné rostliny</t>
  </si>
  <si>
    <t>Model stonku dvouděložné rostliny</t>
  </si>
  <si>
    <t>95) Model listu</t>
  </si>
  <si>
    <t>Model listu</t>
  </si>
  <si>
    <t>96) Model květu</t>
  </si>
  <si>
    <t>Model květu - velký</t>
  </si>
  <si>
    <t>97) Podložní skla, 50ks</t>
  </si>
  <si>
    <t>Podložní skla 50ks</t>
  </si>
  <si>
    <t>98) Krycí skla, 100 ks</t>
  </si>
  <si>
    <t>Krycí skla, 100 ks</t>
  </si>
  <si>
    <t>99) Rovná preparační jehla</t>
  </si>
  <si>
    <t>Rovná preparační jehla</t>
  </si>
  <si>
    <t>100) Pinzeta zůžená</t>
  </si>
  <si>
    <t>Pinzeta zůžená</t>
  </si>
  <si>
    <t>101) Sklapel</t>
  </si>
  <si>
    <t>Sklapel</t>
  </si>
  <si>
    <t>102) Kapátka</t>
  </si>
  <si>
    <t>Kapátka, 10ks</t>
  </si>
  <si>
    <t>103) Preparační miska s kaučukovým dnem</t>
  </si>
  <si>
    <t>Preparační miska s kaučukovým dnem</t>
  </si>
  <si>
    <t>104) Školní digitální mikroskop</t>
  </si>
  <si>
    <t>Školní digitální mikroskop</t>
  </si>
  <si>
    <t>Rozlišení 350000 pixelů, monokulární hlavice, Objektivy: 4y, 10x, 40x, okulár: WF16x, Kruhová clona, Pracovní stolek se svorkami, Dva zdroje osvětlení s nastavením jasu, digitální fotoaparát D2L)0,3 mpx), kabel USB, síťový adaptér, 3baterie AA</t>
  </si>
  <si>
    <t>105) Preprační nůžky</t>
  </si>
  <si>
    <t>Preprační nůžky</t>
  </si>
  <si>
    <t>106) Vývoj mořské ježovky, 12 preparátů</t>
  </si>
  <si>
    <t>Vývoj mořské ježovky, 12 preparátů</t>
  </si>
  <si>
    <t>1. Ježovka mořská, neoplodněná vajíčka 2. Oplodněná vajíčka 3. Dvoubuněčné stádium 4. Čtyřbuněčné stádium 5. Osmibuněčné stádium 6. Šestnáctibuněčné stádium 7. Dvaatřicetibuněčné stádium 8. Morula 9. Blastula 10. Blastula, začínající gastrulace 11. Blastula, pokročilá gastrulace 12. Larva ježovky</t>
  </si>
  <si>
    <t>107) Malá Mohsova stupnice tvrdosti</t>
  </si>
  <si>
    <t>Malá Mohsova stupnice tvrdosti</t>
  </si>
  <si>
    <t>108) Sada hornin</t>
  </si>
  <si>
    <t>109) Sada minerálů</t>
  </si>
  <si>
    <t>Sada minerálů v dřevěném pouzdru se skleněným víkem 30ks</t>
  </si>
  <si>
    <t>Sada hornin v dřevěném pouzdru se skleněným víkem, 24ks</t>
  </si>
  <si>
    <t>110) Drahé a ozdobné kameny</t>
  </si>
  <si>
    <t>Drahá a ozdobné kameny</t>
  </si>
  <si>
    <t>111) Anatomický model žáby</t>
  </si>
  <si>
    <t>112) Vývojová stádia žáby</t>
  </si>
  <si>
    <t>Vývojová stádia žáby, detailní popis:vejce, pulec, pulec s nohama, mladá žába, dospělá žába</t>
  </si>
  <si>
    <t>113) Model - ještěrka obecná -samec</t>
  </si>
  <si>
    <t>Model - ještěrka obecná -samec</t>
  </si>
  <si>
    <t>114) Model - ještěrka obecná - samice</t>
  </si>
  <si>
    <t>Model - ještěrka obecná - samice</t>
  </si>
  <si>
    <t>Model slepýš křehký</t>
  </si>
  <si>
    <t>Model Užovka obojková</t>
  </si>
  <si>
    <t>Model Zmije obecná</t>
  </si>
  <si>
    <t>115) Model - slepýš křehký</t>
  </si>
  <si>
    <t>116) Model - Užovka obojková</t>
  </si>
  <si>
    <t>117) Model -Zmije obecná</t>
  </si>
  <si>
    <t>118) Model Zmije obecná</t>
  </si>
  <si>
    <t>Model zmije obecná</t>
  </si>
  <si>
    <t>119) Lebka člověka</t>
  </si>
  <si>
    <t>Lebka člověka</t>
  </si>
  <si>
    <t>120) Struktura kosti</t>
  </si>
  <si>
    <t>Struktura kosti</t>
  </si>
  <si>
    <t>121) Dopravní  a jiné náklady</t>
  </si>
  <si>
    <t>Dopravní a jiné náklady</t>
  </si>
  <si>
    <t>Žákovská sada: 1. Hydra, nezmar, celý jedinec. - 2. Euspongia, mořská houba, macerovaný rohovitý skelet - 3. Obelia (Laomedea), pohárovka, celý jedinec. Polypy přijímající potravu a polypy rozmnožující se - 4. Actinia equina, leknín, podélný řez - 5. Planaria, ploštěnka, střed těla s pohlavními orgány, příčný řez - 6. Taenia saginata, tasemnice bezbranná, proglotidy (články), příčný řez - 7. Cyclops, buchanka, celý jedinec - 8. Astacus, rak říční, střevo, příčný řez. - 9. Dermanyssus gallinae, čmelík kuří - 10. Mya arenaria, rozchlipka, žábry, příčný a podélný řez - 11. Echinus, ježovka mořská, mladý jedinec, radiální řez - 12. Branchiostoma, kopinatec plžovitý, střed těla s žaberním střevem, játra a gonády, příčný řez
Rozsah dodávky:6 mikroskopických preparátů v plastové krabici a brožura s vysvětlujícím textem v lepenkové krabici.</t>
  </si>
  <si>
    <t>Žákovská sada
1. Culex, komár pisklavý, bodavě sací ústní ústrojí - 2. Apis mellifica, včela medonosná, sběrací noha s košíčkem - 3. Drosophila, banánová moucha, celý jedinec - 4. Culex pipiens, komár pisklavý, celá larva - 5. Apis mellifica, včela medonosná, lízavě sací ústní ústrojí dělnice - 6 Pieris brassicae, bělásek, kyjovité tykadlo - 7. Aphidae, mšice, celý jedinec - 8. Pieris brassicae, bělásek, noha. - 9. Apis mellifica, žihadlo a jedový váček včely medonosné - 10. Musca domestica, moucha domácí, křídlo a kyvadélko - 11. Drosophila, banánová moucha, celý jedinec, sagitální podélný řez - 12. Apis mellifica, včela medonosná, hlava se složenýma očima a mozkem, příčný řez
Rozsah dodávky:
12 mikroskopických preparátů v plastové krabici a brožura s vysvětlujícím textem v lepenkové krabici.</t>
  </si>
  <si>
    <t xml:space="preserve">Vyrobeno z trvanlivého, nerozbitného plastu, téměř skutečná hmotnost přibližně dvou set kostí, životní velikost, snímatelná lebka složená ze tří částí, jednotlivé nasazovací zuby, rycle a snadno snímatelné zuby a končetiny, přiložený stojan a ochraný obal proti prachu, výška 160-180 cm, hmotnost: 6-10 kg </t>
  </si>
  <si>
    <t>Dvojnásobně zvětšený model srdce, který bude umožňovat identifikaci všech struktur. Anatomie lidského srdce  zobrazovaná ve vysokých detailech s komorami, atrii, klapkami, žílami a aortou. Přední srdeční stěna  odstranitelná k odhalení komor a klapek uvnitř. Odstranitelný podklad. Rozměry: 25-35 x 15-20 x 15-20 cm, hmotnost: 1000-1500 g</t>
  </si>
  <si>
    <t xml:space="preserve">Obě poloviny mohou být rozděleny na: Čelní a temenní laloky, Spánkové a týlní laloky, Polovinu mozkového kmene
Polovinu mozečku, Rozměry: 12-16 x 14-18 x 12-16 cm, Hmotnost: 800-1200 g, </t>
  </si>
  <si>
    <t>Představení vnějšího, středního a vnitřního ucha. Obsahuje odstranitelný bubínek, kladívko a kovadlinku stejně jako dvoudílný labyrint, třmínek, hlemýžď a sluchový / rovnovážný nerv. Dodatečně se dvěma vyměnitelnými kostěnými sekcemi k uzavření středního a vnitřního ucha. Na podkladu. Rozměry: 30-36 x 14-18 x 18-22 cm Hmotnost: 1500-2000 g</t>
  </si>
  <si>
    <t>uzavíratelná jednotka dýchací cesty-plíce, zdokonalená možnost záklonu hlavy, dobře určené orientační body, realistická simulace dušení, realistický vzhled
odpor při stlačení hrudníku, robustní tělo měkké na omak, kryt hrudníku lze při výměně plic rychle odstranit</t>
  </si>
  <si>
    <t>Odnímatelná noha, medový váček, po odejmutí viditelné bodavé ústrojí a medová žláza  45-55 x 45-55 x 12-18 cm</t>
  </si>
  <si>
    <t>cca 6násobné zvětšení z plastu. Dle ředitele školy Christiana Große, Dillingen. Model velký cca 60 cm ukazuje hlemýždě zahradního. V celkovém pohledu z pravé strany je pevný kryt. Levou stranu lze u hlemýždě otevřít. Část střevního kanálku umístěnou mezi jícnem a tenkým střevem lze vyjmout. Lze plně vidět také druhou rozmnožovací soustavu. Rozměry:délka 65-70 x šířka 40-50 x hloubka 25-30 cm, Hmotnost: 7-8 kg</t>
  </si>
  <si>
    <t>Cca 700 násobné zvětšení. Příčný a podélný řez, znázornění mikroskopické jemné struktury. V 25-30 x š10-15 x h 8-10 cm, hmotnost 2,5-3 kg</t>
  </si>
  <si>
    <t>Ukazuje hlavní části květu. Vyrobeno z elastických, netoxických komponentů, které lze zasunout do sebe. Podrobný návod pro učitele, reprodukovatelné pracovní listy, mezioborové doplňující aktivity a návrhy hodnocení. Rozměry: výška 45-55 x šířka 45-55 x hloubka 35-45 cm</t>
  </si>
  <si>
    <t>Anatomický model žáby, 4D vzdělávací model. Jednotlivé vnitřní orgány a části těla mají nejen etailní povrchovou struktůru a  autentickou barvu. Vkládaí se do těla žáby a přesně do sebe zapadají. Obsah: 30-40 částí, podstavec a ilustr. Příručku</t>
  </si>
  <si>
    <t>Životní velikost. Po odstranění lebkeční klenby, spodek lebky je rozdělen středovým řezem a zobrazuje nosní přepážku, vedlejší nosní dutiny a nosní mušle (2). Pohyblivá spodní čelist. 8-10 částí. Délka: 15-18 cm, šířka: 12-16 cm, šířka: 50-55 cm, hmotnost: 700-1000 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</si>
</sst>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Kč&quot;"/>
  </numFmts>
  <fonts count="13">
    <font>
      <sz val="10"/>
      <color indexed="8"/>
      <name val="Arial"/>
      <charset val="238"/>
    </font>
    <font>
      <sz val="15"/>
      <color indexed="8"/>
      <name val="Arial"/>
      <family val="2"/>
      <charset val="238"/>
    </font>
    <font>
      <sz val="14"/>
      <color rgb="FFC00000"/>
      <name val="Arial"/>
      <family val="2"/>
      <charset val="238"/>
    </font>
    <font>
      <sz val="14"/>
      <color indexed="8"/>
      <name val="Arial"/>
      <family val="2"/>
      <charset val="238"/>
    </font>
    <font>
      <sz val="16"/>
      <color rgb="FFC00000"/>
      <name val="Arial"/>
      <family val="2"/>
      <charset val="238"/>
    </font>
    <font>
      <sz val="10"/>
      <color rgb="FFC00000"/>
      <name val="Arial"/>
      <family val="2"/>
      <charset val="238"/>
    </font>
    <font>
      <sz val="15"/>
      <color rgb="FFC00000"/>
      <name val="Arial"/>
      <family val="2"/>
      <charset val="238"/>
    </font>
    <font>
      <sz val="10"/>
      <color theme="1" tint="0.34998626667073579"/>
      <name val="Arial"/>
      <family val="2"/>
      <charset val="238"/>
    </font>
    <font>
      <sz val="12"/>
      <color rgb="FFC00000"/>
      <name val="Arial"/>
      <family val="2"/>
      <charset val="238"/>
    </font>
    <font>
      <sz val="10"/>
      <color indexed="8"/>
      <name val="Arial"/>
      <family val="2"/>
      <charset val="238"/>
    </font>
    <font>
      <sz val="11"/>
      <color rgb="FF343434"/>
      <name val="Inherit"/>
    </font>
    <font>
      <b/>
      <sz val="10"/>
      <color indexed="8"/>
      <name val="Arial"/>
      <family val="2"/>
      <charset val="238"/>
    </font>
    <font>
      <b/>
      <sz val="14"/>
      <color rgb="FFC00000"/>
      <name val="Arial"/>
      <family val="2"/>
      <charset val="238"/>
    </font>
  </fonts>
  <fills count="3">
    <fill>
      <patternFill patternType="none"/>
    </fill>
    <fill>
      <patternFill patternType="gray125"/>
    </fill>
    <fill>
      <patternFill patternType="solid">
        <fgColor theme="0"/>
        <bgColor indexed="64"/>
      </patternFill>
    </fill>
  </fills>
  <borders count="6">
    <border>
      <left/>
      <right/>
      <top/>
      <bottom/>
      <diagonal/>
    </border>
    <border>
      <left/>
      <right/>
      <top/>
      <bottom style="thin">
        <color theme="0" tint="-0.14993743705557422"/>
      </bottom>
      <diagonal/>
    </border>
    <border>
      <left/>
      <right/>
      <top style="thin">
        <color theme="0" tint="-0.14993743705557422"/>
      </top>
      <bottom style="thin">
        <color theme="0" tint="-0.14993743705557422"/>
      </bottom>
      <diagonal/>
    </border>
    <border>
      <left/>
      <right/>
      <top style="thin">
        <color theme="1" tint="0.34998626667073579"/>
      </top>
      <bottom/>
      <diagonal/>
    </border>
    <border>
      <left/>
      <right/>
      <top/>
      <bottom style="thin">
        <color theme="1" tint="0.34998626667073579"/>
      </bottom>
      <diagonal/>
    </border>
    <border>
      <left/>
      <right/>
      <top style="thin">
        <color theme="0" tint="-0.14993743705557422"/>
      </top>
      <bottom/>
      <diagonal/>
    </border>
  </borders>
  <cellStyleXfs count="1">
    <xf numFmtId="0" fontId="0" fillId="0" borderId="0"/>
  </cellStyleXfs>
  <cellXfs count="58">
    <xf numFmtId="0" fontId="0" fillId="0" borderId="0" xfId="0"/>
    <xf numFmtId="0" fontId="1" fillId="2" borderId="0" xfId="0" applyFont="1" applyFill="1"/>
    <xf numFmtId="0" fontId="0" fillId="2" borderId="0" xfId="0" applyFill="1" applyAlignment="1">
      <alignment horizontal="left" vertical="top" wrapText="1"/>
    </xf>
    <xf numFmtId="0" fontId="0" fillId="2" borderId="0" xfId="0" applyFill="1"/>
    <xf numFmtId="0" fontId="3" fillId="2" borderId="0" xfId="0" applyFont="1" applyFill="1" applyAlignment="1">
      <alignment horizontal="left" vertical="center"/>
    </xf>
    <xf numFmtId="0" fontId="2" fillId="2" borderId="0" xfId="0" applyFont="1" applyFill="1" applyAlignment="1">
      <alignment horizontal="left" vertical="center"/>
    </xf>
    <xf numFmtId="0" fontId="4" fillId="2" borderId="0" xfId="0" applyFont="1" applyFill="1" applyAlignment="1">
      <alignment horizontal="left" vertical="center"/>
    </xf>
    <xf numFmtId="0" fontId="1" fillId="2" borderId="0" xfId="0" applyFont="1" applyFill="1" applyAlignment="1">
      <alignment horizontal="left" vertical="top" wrapText="1"/>
    </xf>
    <xf numFmtId="0" fontId="1" fillId="2" borderId="0" xfId="0" applyFont="1" applyFill="1" applyAlignment="1">
      <alignment horizontal="center" vertical="top"/>
    </xf>
    <xf numFmtId="0" fontId="0" fillId="2" borderId="2" xfId="0" applyFill="1" applyBorder="1" applyAlignment="1">
      <alignment horizontal="left" vertical="top" wrapText="1"/>
    </xf>
    <xf numFmtId="0" fontId="0" fillId="2" borderId="2" xfId="0" applyFill="1" applyBorder="1" applyAlignment="1">
      <alignment horizontal="center" vertical="top"/>
    </xf>
    <xf numFmtId="0" fontId="6" fillId="2" borderId="0" xfId="0" applyFont="1" applyFill="1" applyAlignment="1">
      <alignment horizontal="left" vertical="center"/>
    </xf>
    <xf numFmtId="0" fontId="5" fillId="2" borderId="0" xfId="0" applyFont="1" applyFill="1" applyAlignment="1">
      <alignment horizontal="left" vertical="center"/>
    </xf>
    <xf numFmtId="0" fontId="7" fillId="2" borderId="0" xfId="0" applyFont="1" applyFill="1" applyAlignment="1">
      <alignment horizontal="center" wrapText="1"/>
    </xf>
    <xf numFmtId="0" fontId="4" fillId="2" borderId="3" xfId="0" applyFont="1" applyFill="1" applyBorder="1" applyAlignment="1">
      <alignment horizontal="left" vertical="center" indent="1"/>
    </xf>
    <xf numFmtId="0" fontId="4" fillId="2" borderId="0" xfId="0" applyFont="1" applyFill="1" applyBorder="1" applyAlignment="1">
      <alignment horizontal="left" vertical="center" indent="1"/>
    </xf>
    <xf numFmtId="0" fontId="4" fillId="2" borderId="4" xfId="0" applyFont="1" applyFill="1" applyBorder="1" applyAlignment="1">
      <alignment horizontal="left" vertical="center" indent="1"/>
    </xf>
    <xf numFmtId="4" fontId="7" fillId="2" borderId="0" xfId="0" applyNumberFormat="1" applyFont="1" applyFill="1" applyAlignment="1">
      <alignment horizontal="center" wrapText="1"/>
    </xf>
    <xf numFmtId="4" fontId="0" fillId="2" borderId="2" xfId="0" applyNumberFormat="1" applyFill="1" applyBorder="1" applyAlignment="1">
      <alignment horizontal="right" vertical="top"/>
    </xf>
    <xf numFmtId="164" fontId="6" fillId="2" borderId="0" xfId="0" applyNumberFormat="1" applyFont="1" applyFill="1" applyBorder="1" applyAlignment="1">
      <alignment horizontal="right" vertical="center"/>
    </xf>
    <xf numFmtId="9" fontId="0" fillId="2" borderId="2" xfId="0" applyNumberFormat="1" applyFill="1" applyBorder="1" applyAlignment="1">
      <alignment horizontal="center" vertical="top"/>
    </xf>
    <xf numFmtId="0" fontId="4" fillId="2" borderId="1" xfId="0" applyFont="1" applyFill="1" applyBorder="1" applyAlignment="1">
      <alignment horizontal="left" vertical="top"/>
    </xf>
    <xf numFmtId="0" fontId="2" fillId="2" borderId="2" xfId="0" applyFont="1" applyFill="1" applyBorder="1" applyAlignment="1">
      <alignment horizontal="left" vertical="top"/>
    </xf>
    <xf numFmtId="0" fontId="8" fillId="2" borderId="0" xfId="0" applyFont="1" applyFill="1" applyAlignment="1">
      <alignment horizontal="center" wrapText="1"/>
    </xf>
    <xf numFmtId="0" fontId="9" fillId="2" borderId="0" xfId="0" applyFont="1" applyFill="1"/>
    <xf numFmtId="0" fontId="4" fillId="2" borderId="0" xfId="0" applyFont="1" applyFill="1" applyAlignment="1">
      <alignment horizontal="left" vertical="center" wrapText="1"/>
    </xf>
    <xf numFmtId="0" fontId="3" fillId="2" borderId="0" xfId="0" applyFont="1" applyFill="1" applyAlignment="1">
      <alignment horizontal="left" vertical="center" wrapText="1"/>
    </xf>
    <xf numFmtId="0" fontId="9" fillId="2" borderId="0" xfId="0" applyFont="1" applyFill="1" applyAlignment="1">
      <alignment wrapText="1"/>
    </xf>
    <xf numFmtId="0" fontId="1" fillId="2" borderId="0" xfId="0" applyFont="1" applyFill="1" applyAlignment="1">
      <alignment wrapText="1"/>
    </xf>
    <xf numFmtId="0" fontId="9" fillId="2" borderId="0" xfId="0" applyFont="1" applyFill="1" applyAlignment="1">
      <alignment horizontal="right"/>
    </xf>
    <xf numFmtId="0" fontId="9" fillId="2" borderId="0" xfId="0" applyFont="1" applyFill="1" applyAlignment="1">
      <alignment horizontal="right" wrapText="1"/>
    </xf>
    <xf numFmtId="0" fontId="1" fillId="2" borderId="0" xfId="0" applyFont="1" applyFill="1" applyBorder="1"/>
    <xf numFmtId="0" fontId="1" fillId="2" borderId="3" xfId="0" applyFont="1" applyFill="1" applyBorder="1"/>
    <xf numFmtId="0" fontId="1" fillId="2" borderId="4" xfId="0" applyFont="1" applyFill="1" applyBorder="1"/>
    <xf numFmtId="2" fontId="2" fillId="2" borderId="1" xfId="0" applyNumberFormat="1" applyFont="1" applyFill="1" applyBorder="1" applyAlignment="1">
      <alignment horizontal="right" vertical="top"/>
    </xf>
    <xf numFmtId="0" fontId="10" fillId="0" borderId="0" xfId="0" applyFont="1" applyAlignment="1">
      <alignment horizontal="left" vertical="center" wrapText="1" indent="1"/>
    </xf>
    <xf numFmtId="0" fontId="9" fillId="2" borderId="2" xfId="0" applyFont="1" applyFill="1" applyBorder="1" applyAlignment="1">
      <alignment horizontal="left" vertical="top" wrapText="1"/>
    </xf>
    <xf numFmtId="0" fontId="10" fillId="0" borderId="0" xfId="0" applyFont="1" applyAlignment="1">
      <alignment horizontal="left" vertical="top" wrapText="1" indent="1"/>
    </xf>
    <xf numFmtId="0" fontId="4" fillId="2" borderId="0" xfId="0" applyFont="1" applyFill="1" applyBorder="1" applyAlignment="1">
      <alignment horizontal="left" vertical="top"/>
    </xf>
    <xf numFmtId="0" fontId="2" fillId="2" borderId="0" xfId="0" applyFont="1" applyFill="1" applyBorder="1" applyAlignment="1">
      <alignment horizontal="left" vertical="top"/>
    </xf>
    <xf numFmtId="0" fontId="0" fillId="2" borderId="0" xfId="0" applyFill="1" applyBorder="1" applyAlignment="1">
      <alignment horizontal="left" vertical="top" wrapText="1"/>
    </xf>
    <xf numFmtId="0" fontId="9" fillId="2" borderId="0" xfId="0" applyFont="1" applyFill="1" applyBorder="1" applyAlignment="1">
      <alignment horizontal="left" vertical="top" wrapText="1"/>
    </xf>
    <xf numFmtId="0" fontId="0" fillId="2" borderId="0" xfId="0" applyFill="1" applyBorder="1" applyAlignment="1">
      <alignment horizontal="center" vertical="top"/>
    </xf>
    <xf numFmtId="4" fontId="0" fillId="2" borderId="0" xfId="0" applyNumberFormat="1" applyFill="1" applyBorder="1" applyAlignment="1">
      <alignment horizontal="right" vertical="top"/>
    </xf>
    <xf numFmtId="9" fontId="0" fillId="2" borderId="0" xfId="0" applyNumberFormat="1" applyFill="1" applyBorder="1" applyAlignment="1">
      <alignment horizontal="center" vertical="top"/>
    </xf>
    <xf numFmtId="2" fontId="2" fillId="2" borderId="0" xfId="0" applyNumberFormat="1" applyFont="1" applyFill="1" applyBorder="1" applyAlignment="1">
      <alignment horizontal="right" vertical="top"/>
    </xf>
    <xf numFmtId="0" fontId="2" fillId="2" borderId="5" xfId="0" applyFont="1" applyFill="1" applyBorder="1" applyAlignment="1">
      <alignment horizontal="left" vertical="top"/>
    </xf>
    <xf numFmtId="0" fontId="0" fillId="2" borderId="5" xfId="0" applyFill="1" applyBorder="1" applyAlignment="1">
      <alignment horizontal="left" vertical="top" wrapText="1"/>
    </xf>
    <xf numFmtId="0" fontId="9" fillId="2" borderId="5" xfId="0" applyFont="1" applyFill="1" applyBorder="1" applyAlignment="1">
      <alignment horizontal="left" vertical="top" wrapText="1"/>
    </xf>
    <xf numFmtId="0" fontId="0" fillId="2" borderId="5" xfId="0" applyFill="1" applyBorder="1" applyAlignment="1">
      <alignment horizontal="center" vertical="top"/>
    </xf>
    <xf numFmtId="4" fontId="0" fillId="2" borderId="5" xfId="0" applyNumberFormat="1" applyFill="1" applyBorder="1" applyAlignment="1">
      <alignment horizontal="right" vertical="top"/>
    </xf>
    <xf numFmtId="9" fontId="0" fillId="2" borderId="5" xfId="0" applyNumberFormat="1" applyFill="1" applyBorder="1" applyAlignment="1">
      <alignment horizontal="center" vertical="top"/>
    </xf>
    <xf numFmtId="0" fontId="9" fillId="2" borderId="0" xfId="0" applyFont="1" applyFill="1" applyBorder="1" applyAlignment="1">
      <alignment horizontal="center" vertical="top"/>
    </xf>
    <xf numFmtId="4" fontId="11" fillId="2" borderId="2" xfId="0" applyNumberFormat="1" applyFont="1" applyFill="1" applyBorder="1" applyAlignment="1">
      <alignment horizontal="right" vertical="top"/>
    </xf>
    <xf numFmtId="2" fontId="12" fillId="2" borderId="1" xfId="0" applyNumberFormat="1" applyFont="1" applyFill="1" applyBorder="1" applyAlignment="1">
      <alignment horizontal="right" vertical="top"/>
    </xf>
    <xf numFmtId="164" fontId="6" fillId="2" borderId="3" xfId="0" applyNumberFormat="1" applyFont="1" applyFill="1" applyBorder="1" applyAlignment="1">
      <alignment horizontal="right" vertical="center"/>
    </xf>
    <xf numFmtId="164" fontId="6" fillId="2" borderId="0" xfId="0" applyNumberFormat="1" applyFont="1" applyFill="1" applyBorder="1" applyAlignment="1">
      <alignment horizontal="right" vertical="center"/>
    </xf>
    <xf numFmtId="164" fontId="6" fillId="2" borderId="4" xfId="0" applyNumberFormat="1" applyFont="1" applyFill="1" applyBorder="1" applyAlignment="1">
      <alignment horizontal="right" vertical="center"/>
    </xf>
  </cellXfs>
  <cellStyles count="1">
    <cellStyle name="Normální" xfId="0" builtinId="0"/>
  </cellStyles>
  <dxfs count="128">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264"/>
  <sheetViews>
    <sheetView tabSelected="1" topLeftCell="A168" workbookViewId="0">
      <selection activeCell="D256" sqref="D256"/>
    </sheetView>
  </sheetViews>
  <sheetFormatPr defaultRowHeight="20.25"/>
  <cols>
    <col min="1" max="1" width="5.7109375" style="6" customWidth="1"/>
    <col min="2" max="2" width="5.5703125" style="5" customWidth="1"/>
    <col min="3" max="3" width="31.140625" style="5" customWidth="1"/>
    <col min="4" max="4" width="40.85546875" style="2" customWidth="1"/>
    <col min="5" max="5" width="46.5703125" style="2" customWidth="1"/>
    <col min="7" max="7" width="9.140625" customWidth="1"/>
    <col min="9" max="9" width="13.28515625" customWidth="1"/>
    <col min="10" max="10" width="22.7109375" style="12" customWidth="1"/>
    <col min="11" max="19" width="8.42578125" style="29" hidden="1" customWidth="1"/>
    <col min="20" max="20" width="8.42578125" style="24" customWidth="1"/>
    <col min="21" max="22" width="9.140625" style="24"/>
    <col min="23" max="16384" width="9.140625" style="3"/>
  </cols>
  <sheetData>
    <row r="1" spans="1:22" s="1" customFormat="1" ht="37.5" customHeight="1">
      <c r="A1" s="6" t="s">
        <v>11</v>
      </c>
      <c r="B1" s="4"/>
      <c r="C1" s="4"/>
      <c r="D1" s="7"/>
      <c r="E1" s="7"/>
      <c r="G1" s="8"/>
      <c r="H1" s="8"/>
      <c r="I1" s="8"/>
      <c r="J1" s="11"/>
      <c r="K1" s="29"/>
      <c r="L1" s="29"/>
      <c r="M1" s="29"/>
      <c r="N1" s="29"/>
      <c r="O1" s="29"/>
      <c r="P1" s="29"/>
      <c r="Q1" s="29"/>
      <c r="R1" s="29"/>
      <c r="S1" s="29"/>
      <c r="T1" s="24"/>
      <c r="U1" s="24"/>
      <c r="V1" s="24"/>
    </row>
    <row r="2" spans="1:22" s="1" customFormat="1">
      <c r="A2" s="6"/>
      <c r="B2" s="4"/>
      <c r="C2" s="4"/>
      <c r="D2" s="7"/>
      <c r="E2" s="6"/>
      <c r="F2" s="14" t="s">
        <v>0</v>
      </c>
      <c r="G2" s="32"/>
      <c r="H2" s="32"/>
      <c r="I2" s="55">
        <f>I7+I9+I11+I13+I15+I17+I19+I23+I25+I21+I27+I29+I31+I33+I35+I37+I39+I43+I41+I45+I47+I49+I51+I53+I55+I57+I59+I61+I63+I65+I67+I69+I71+I73+I75+I77+I79+I81+I83+I85+I87+I89+I91+I93+I95+I97+I99+I101+I103+I105+I107+I109+I111+I113+I115+I117+I121+I119+I123+I125+I127+I129+I132+I134+I136+I138+I140+I142+I144+I146+I148+I151+I154+I156+I158+I160+I162+I165+I167+I170+I172+I174+I176+I179+I181+I183+I185+I187+I189+I191+I193+I195+I197+I199+I201+I204+I207+I209+I211+I213+I215+I217+I219+I221+I224+I226+I229+I231+I233+I235+I239+I241+I243+I245+I247+I249+I251+I253+I256+I258</f>
        <v>0</v>
      </c>
      <c r="J2" s="55"/>
      <c r="K2" s="29"/>
      <c r="L2" s="29"/>
      <c r="M2" s="29"/>
      <c r="N2" s="29"/>
      <c r="O2" s="29"/>
      <c r="P2" s="29"/>
      <c r="Q2" s="29"/>
      <c r="R2" s="29"/>
      <c r="S2" s="29"/>
      <c r="T2" s="24"/>
      <c r="U2" s="24"/>
      <c r="V2" s="24"/>
    </row>
    <row r="3" spans="1:22" s="1" customFormat="1">
      <c r="A3" s="6"/>
      <c r="B3" s="4"/>
      <c r="C3" s="4"/>
      <c r="D3" s="7"/>
      <c r="E3" s="6"/>
      <c r="F3" s="15" t="s">
        <v>1</v>
      </c>
      <c r="G3" s="31"/>
      <c r="H3" s="31"/>
      <c r="I3" s="56">
        <f>I4-I2</f>
        <v>0</v>
      </c>
      <c r="J3" s="56"/>
      <c r="K3" s="29"/>
      <c r="L3" s="29"/>
      <c r="M3" s="29"/>
      <c r="N3" s="29"/>
      <c r="O3" s="29"/>
      <c r="P3" s="29"/>
      <c r="Q3" s="29"/>
      <c r="R3" s="29"/>
      <c r="S3" s="29"/>
      <c r="T3" s="24"/>
      <c r="U3" s="24"/>
      <c r="V3" s="24"/>
    </row>
    <row r="4" spans="1:22" s="1" customFormat="1">
      <c r="A4" s="6"/>
      <c r="B4" s="4"/>
      <c r="C4" s="4"/>
      <c r="D4" s="7"/>
      <c r="E4" s="6"/>
      <c r="F4" s="16" t="s">
        <v>9</v>
      </c>
      <c r="G4" s="33"/>
      <c r="H4" s="33"/>
      <c r="I4" s="57">
        <f>J7+J9+J11+J13+J15+J17+J19+J21+J23+J25+J27+J29+J31+J33+J35+J37+J39+J41+J43+J45+J47+J49+J51+J53+J55+J57+J59+J61+J63+J65+J67+J69+J71+J73+J75+J77+J79+J81+J83+J85+J87+J89+J91+J93+J95+J97+J99+J101+J103+J105+J107+J109+J111+J113+J115+J117+J119+J121+J123+J125+J127+J129+J132+J134+J136+J138+J140+J142+J144+J146+J148+J151+J154+J156+J158+J160+J162+J165+J167+J170+J172+J174+J176+J179+J181+J183+J185+J187+J189+J191+J193+J195+J197+J199+J201+J204+J207+J209+J211+J213+J215+J217+J219+J221+J224+J226+J229+J231+J233+J235+J237+J239+J241+J243+J245+J247+J249+J251+J253+J256+J258</f>
        <v>0</v>
      </c>
      <c r="J4" s="57"/>
      <c r="K4" s="29"/>
      <c r="L4" s="29"/>
      <c r="M4" s="29"/>
      <c r="N4" s="29"/>
      <c r="O4" s="29"/>
      <c r="P4" s="29"/>
      <c r="Q4" s="29"/>
      <c r="R4" s="29"/>
      <c r="S4" s="29"/>
      <c r="T4" s="24"/>
      <c r="U4" s="24"/>
      <c r="V4" s="24"/>
    </row>
    <row r="5" spans="1:22" s="1" customFormat="1">
      <c r="A5" s="6"/>
      <c r="B5" s="4"/>
      <c r="C5" s="4"/>
      <c r="D5" s="7"/>
      <c r="E5" s="6"/>
      <c r="J5" s="19"/>
      <c r="K5" s="29"/>
      <c r="L5" s="29"/>
      <c r="M5" s="29"/>
      <c r="N5" s="29"/>
      <c r="O5" s="29"/>
      <c r="P5" s="29"/>
      <c r="Q5" s="29"/>
      <c r="R5" s="29"/>
      <c r="S5" s="29"/>
      <c r="T5" s="24"/>
      <c r="U5" s="24"/>
      <c r="V5" s="24"/>
    </row>
    <row r="6" spans="1:22" s="28" customFormat="1" ht="39">
      <c r="A6" s="25"/>
      <c r="B6" s="26"/>
      <c r="C6" s="26"/>
      <c r="D6" s="13" t="s">
        <v>4</v>
      </c>
      <c r="E6" s="13" t="s">
        <v>5</v>
      </c>
      <c r="F6" s="13" t="s">
        <v>2</v>
      </c>
      <c r="G6" s="17" t="s">
        <v>6</v>
      </c>
      <c r="H6" s="13" t="s">
        <v>3</v>
      </c>
      <c r="I6" s="17" t="s">
        <v>8</v>
      </c>
      <c r="J6" s="23" t="s">
        <v>10</v>
      </c>
      <c r="K6" s="30"/>
      <c r="L6" s="30"/>
      <c r="M6" s="30"/>
      <c r="N6" s="30"/>
      <c r="O6" s="30" t="s">
        <v>2</v>
      </c>
      <c r="P6" s="30" t="s">
        <v>6</v>
      </c>
      <c r="Q6" s="30" t="s">
        <v>3</v>
      </c>
      <c r="R6" s="30" t="s">
        <v>8</v>
      </c>
      <c r="S6" s="30" t="s">
        <v>7</v>
      </c>
      <c r="T6" s="27"/>
      <c r="U6" s="27"/>
      <c r="V6" s="27"/>
    </row>
    <row r="7" spans="1:22">
      <c r="A7" s="21" t="s">
        <v>12</v>
      </c>
      <c r="B7" s="22" t="s">
        <v>13</v>
      </c>
      <c r="C7" s="9"/>
      <c r="D7" s="9"/>
      <c r="E7" s="9" t="s">
        <v>14</v>
      </c>
      <c r="F7" s="10">
        <v>1</v>
      </c>
      <c r="G7" s="18"/>
      <c r="H7" s="20"/>
      <c r="I7" s="18">
        <f>G7*F7</f>
        <v>0</v>
      </c>
      <c r="J7" s="34">
        <f>I7*1.21</f>
        <v>0</v>
      </c>
      <c r="K7" s="29">
        <v>11930</v>
      </c>
      <c r="L7" s="29">
        <v>14435.3</v>
      </c>
      <c r="N7" s="29">
        <v>1</v>
      </c>
    </row>
    <row r="8" spans="1:22">
      <c r="A8" s="21" t="s">
        <v>14</v>
      </c>
      <c r="B8" s="22"/>
      <c r="C8" s="9" t="s">
        <v>14</v>
      </c>
      <c r="D8" s="9" t="s">
        <v>13</v>
      </c>
      <c r="E8" s="9" t="s">
        <v>14</v>
      </c>
      <c r="F8" s="10"/>
      <c r="G8" s="18"/>
      <c r="H8" s="20"/>
      <c r="I8" s="18" t="s">
        <v>14</v>
      </c>
      <c r="J8" s="34" t="s">
        <v>14</v>
      </c>
      <c r="M8" s="29">
        <v>1</v>
      </c>
      <c r="O8" s="29">
        <v>1</v>
      </c>
      <c r="P8" s="29">
        <v>11930</v>
      </c>
      <c r="Q8" s="29" t="s">
        <v>15</v>
      </c>
      <c r="R8" s="29">
        <v>11930</v>
      </c>
      <c r="S8" s="29">
        <v>14435.3</v>
      </c>
    </row>
    <row r="9" spans="1:22">
      <c r="A9" s="21" t="s">
        <v>16</v>
      </c>
      <c r="B9" s="22" t="s">
        <v>169</v>
      </c>
      <c r="C9" s="9"/>
      <c r="D9" s="9"/>
      <c r="E9" s="9" t="s">
        <v>14</v>
      </c>
      <c r="F9" s="10">
        <v>1</v>
      </c>
      <c r="G9" s="18"/>
      <c r="H9" s="20"/>
      <c r="I9" s="18">
        <f>G9*F9</f>
        <v>0</v>
      </c>
      <c r="J9" s="54">
        <f>I9*1.21</f>
        <v>0</v>
      </c>
      <c r="K9" s="29">
        <v>10571</v>
      </c>
      <c r="L9" s="29">
        <v>12790.91</v>
      </c>
      <c r="N9" s="29">
        <v>2</v>
      </c>
    </row>
    <row r="10" spans="1:22">
      <c r="A10" s="21" t="s">
        <v>14</v>
      </c>
      <c r="B10" s="22"/>
      <c r="C10" s="9" t="s">
        <v>14</v>
      </c>
      <c r="D10" s="9" t="s">
        <v>169</v>
      </c>
      <c r="E10" s="9" t="s">
        <v>14</v>
      </c>
      <c r="F10" s="10"/>
      <c r="G10" s="18"/>
      <c r="H10" s="20"/>
      <c r="I10" s="18" t="s">
        <v>14</v>
      </c>
      <c r="J10" s="34" t="s">
        <v>14</v>
      </c>
      <c r="M10" s="29">
        <v>2</v>
      </c>
      <c r="O10" s="29">
        <v>1</v>
      </c>
      <c r="P10" s="29">
        <v>10571</v>
      </c>
      <c r="Q10" s="29" t="s">
        <v>15</v>
      </c>
      <c r="R10" s="29">
        <v>10571</v>
      </c>
      <c r="S10" s="29">
        <v>12790.91</v>
      </c>
    </row>
    <row r="11" spans="1:22">
      <c r="A11" s="21" t="s">
        <v>17</v>
      </c>
      <c r="B11" s="22" t="s">
        <v>18</v>
      </c>
      <c r="C11" s="9"/>
      <c r="D11" s="9"/>
      <c r="E11" s="9" t="s">
        <v>14</v>
      </c>
      <c r="F11" s="10">
        <v>1</v>
      </c>
      <c r="G11" s="18"/>
      <c r="H11" s="20"/>
      <c r="I11" s="18">
        <f>G11*F11</f>
        <v>0</v>
      </c>
      <c r="J11" s="34">
        <f>I11*1.21</f>
        <v>0</v>
      </c>
      <c r="K11" s="29">
        <v>11930</v>
      </c>
      <c r="L11" s="29">
        <v>14435.3</v>
      </c>
      <c r="N11" s="29">
        <v>3</v>
      </c>
    </row>
    <row r="12" spans="1:22">
      <c r="A12" s="21" t="s">
        <v>14</v>
      </c>
      <c r="B12" s="22"/>
      <c r="C12" s="9" t="s">
        <v>14</v>
      </c>
      <c r="D12" s="9" t="s">
        <v>18</v>
      </c>
      <c r="E12" s="9" t="s">
        <v>14</v>
      </c>
      <c r="F12" s="10"/>
      <c r="G12" s="18"/>
      <c r="H12" s="20" t="s">
        <v>14</v>
      </c>
      <c r="I12" s="18" t="s">
        <v>14</v>
      </c>
      <c r="J12" s="34" t="s">
        <v>14</v>
      </c>
      <c r="M12" s="29">
        <v>3</v>
      </c>
      <c r="O12" s="29">
        <v>1</v>
      </c>
      <c r="P12" s="29">
        <v>11930</v>
      </c>
      <c r="Q12" s="29" t="s">
        <v>15</v>
      </c>
      <c r="R12" s="29">
        <v>11930</v>
      </c>
      <c r="S12" s="29">
        <v>14435.3</v>
      </c>
    </row>
    <row r="13" spans="1:22">
      <c r="A13" s="21" t="s">
        <v>19</v>
      </c>
      <c r="B13" s="22" t="s">
        <v>170</v>
      </c>
      <c r="C13" s="9"/>
      <c r="D13" s="9"/>
      <c r="E13" s="9" t="s">
        <v>14</v>
      </c>
      <c r="F13" s="10">
        <v>1</v>
      </c>
      <c r="G13" s="18"/>
      <c r="H13" s="20">
        <v>0.21</v>
      </c>
      <c r="I13" s="18">
        <f>G13*F13</f>
        <v>0</v>
      </c>
      <c r="J13" s="34">
        <f>I13*1.21</f>
        <v>0</v>
      </c>
      <c r="K13" s="29">
        <v>15280</v>
      </c>
      <c r="L13" s="29">
        <v>18488.8</v>
      </c>
      <c r="N13" s="29">
        <v>4</v>
      </c>
    </row>
    <row r="14" spans="1:22">
      <c r="A14" s="21" t="s">
        <v>14</v>
      </c>
      <c r="B14" s="22"/>
      <c r="C14" s="9" t="s">
        <v>14</v>
      </c>
      <c r="D14" s="9" t="s">
        <v>171</v>
      </c>
      <c r="E14" s="9" t="s">
        <v>14</v>
      </c>
      <c r="F14" s="10"/>
      <c r="G14" s="18"/>
      <c r="H14" s="20" t="s">
        <v>14</v>
      </c>
      <c r="I14" s="18" t="s">
        <v>14</v>
      </c>
      <c r="J14" s="34" t="s">
        <v>14</v>
      </c>
      <c r="M14" s="29">
        <v>4</v>
      </c>
      <c r="O14" s="29">
        <v>1</v>
      </c>
      <c r="P14" s="29">
        <v>15280</v>
      </c>
      <c r="Q14" s="29" t="s">
        <v>15</v>
      </c>
      <c r="R14" s="29">
        <v>15280</v>
      </c>
      <c r="S14" s="29">
        <v>18488.8</v>
      </c>
    </row>
    <row r="15" spans="1:22">
      <c r="A15" s="21" t="s">
        <v>20</v>
      </c>
      <c r="B15" s="22" t="s">
        <v>21</v>
      </c>
      <c r="C15" s="9"/>
      <c r="D15" s="9"/>
      <c r="E15" s="9" t="s">
        <v>14</v>
      </c>
      <c r="F15" s="10">
        <v>1</v>
      </c>
      <c r="G15" s="18"/>
      <c r="H15" s="20">
        <v>0.21</v>
      </c>
      <c r="I15" s="18">
        <f>G15*F15</f>
        <v>0</v>
      </c>
      <c r="J15" s="34">
        <f>I15*1.21</f>
        <v>0</v>
      </c>
      <c r="K15" s="29">
        <v>9830</v>
      </c>
      <c r="L15" s="29">
        <v>11894.3</v>
      </c>
      <c r="N15" s="29">
        <v>5</v>
      </c>
    </row>
    <row r="16" spans="1:22">
      <c r="A16" s="21" t="s">
        <v>14</v>
      </c>
      <c r="B16" s="22"/>
      <c r="C16" s="9" t="s">
        <v>14</v>
      </c>
      <c r="D16" s="9" t="s">
        <v>172</v>
      </c>
      <c r="E16" s="9" t="s">
        <v>14</v>
      </c>
      <c r="F16" s="10"/>
      <c r="G16" s="18"/>
      <c r="H16" s="20" t="s">
        <v>14</v>
      </c>
      <c r="I16" s="18" t="s">
        <v>14</v>
      </c>
      <c r="J16" s="34" t="s">
        <v>14</v>
      </c>
      <c r="M16" s="29">
        <v>5</v>
      </c>
      <c r="O16" s="29">
        <v>1</v>
      </c>
      <c r="P16" s="29">
        <v>9830</v>
      </c>
      <c r="Q16" s="29" t="s">
        <v>15</v>
      </c>
      <c r="R16" s="29">
        <v>9830</v>
      </c>
      <c r="S16" s="29">
        <v>11894.3</v>
      </c>
    </row>
    <row r="17" spans="1:19">
      <c r="A17" s="21" t="s">
        <v>22</v>
      </c>
      <c r="B17" s="22" t="s">
        <v>23</v>
      </c>
      <c r="C17" s="9"/>
      <c r="D17" s="9"/>
      <c r="E17" s="9" t="s">
        <v>14</v>
      </c>
      <c r="F17" s="10">
        <v>1</v>
      </c>
      <c r="G17" s="18"/>
      <c r="H17" s="20">
        <v>0.21</v>
      </c>
      <c r="I17" s="18">
        <f>G17*F17</f>
        <v>0</v>
      </c>
      <c r="J17" s="34">
        <f>I17*1.21</f>
        <v>0</v>
      </c>
      <c r="K17" s="29">
        <v>14591</v>
      </c>
      <c r="L17" s="29">
        <v>17655.11</v>
      </c>
      <c r="N17" s="29">
        <v>6</v>
      </c>
    </row>
    <row r="18" spans="1:19">
      <c r="A18" s="21" t="s">
        <v>14</v>
      </c>
      <c r="B18" s="22"/>
      <c r="C18" s="9" t="s">
        <v>14</v>
      </c>
      <c r="D18" s="9" t="s">
        <v>173</v>
      </c>
      <c r="E18" s="9" t="s">
        <v>14</v>
      </c>
      <c r="F18" s="10"/>
      <c r="G18" s="18"/>
      <c r="H18" s="20" t="s">
        <v>14</v>
      </c>
      <c r="I18" s="18" t="s">
        <v>14</v>
      </c>
      <c r="J18" s="34" t="s">
        <v>14</v>
      </c>
      <c r="M18" s="29">
        <v>6</v>
      </c>
      <c r="O18" s="29">
        <v>1</v>
      </c>
      <c r="P18" s="29">
        <v>14591</v>
      </c>
      <c r="Q18" s="29" t="s">
        <v>15</v>
      </c>
      <c r="R18" s="29">
        <v>14591</v>
      </c>
      <c r="S18" s="29">
        <v>17655.11</v>
      </c>
    </row>
    <row r="19" spans="1:19">
      <c r="A19" s="21" t="s">
        <v>24</v>
      </c>
      <c r="B19" s="22" t="s">
        <v>25</v>
      </c>
      <c r="C19" s="9"/>
      <c r="D19" s="9"/>
      <c r="E19" s="9" t="s">
        <v>14</v>
      </c>
      <c r="F19" s="10">
        <v>1</v>
      </c>
      <c r="G19" s="18"/>
      <c r="H19" s="20">
        <v>0.21</v>
      </c>
      <c r="I19" s="18">
        <f>G19*F19</f>
        <v>0</v>
      </c>
      <c r="J19" s="34">
        <f>I19*1.21</f>
        <v>0</v>
      </c>
      <c r="K19" s="29">
        <v>8660</v>
      </c>
      <c r="L19" s="29">
        <v>10478.6</v>
      </c>
      <c r="N19" s="29">
        <v>7</v>
      </c>
    </row>
    <row r="20" spans="1:19">
      <c r="A20" s="21" t="s">
        <v>14</v>
      </c>
      <c r="B20" s="22"/>
      <c r="C20" s="9" t="s">
        <v>14</v>
      </c>
      <c r="D20" s="9" t="s">
        <v>174</v>
      </c>
      <c r="E20" s="9" t="s">
        <v>14</v>
      </c>
      <c r="F20" s="10"/>
      <c r="G20" s="18"/>
      <c r="H20" s="20" t="s">
        <v>14</v>
      </c>
      <c r="I20" s="18" t="s">
        <v>14</v>
      </c>
      <c r="J20" s="34" t="s">
        <v>14</v>
      </c>
      <c r="M20" s="29">
        <v>7</v>
      </c>
      <c r="O20" s="29">
        <v>1</v>
      </c>
      <c r="P20" s="29">
        <v>8660</v>
      </c>
      <c r="Q20" s="29" t="s">
        <v>15</v>
      </c>
      <c r="R20" s="29">
        <v>8660</v>
      </c>
      <c r="S20" s="29">
        <v>10478.6</v>
      </c>
    </row>
    <row r="21" spans="1:19">
      <c r="A21" s="21" t="s">
        <v>26</v>
      </c>
      <c r="B21" s="22" t="s">
        <v>175</v>
      </c>
      <c r="C21" s="9"/>
      <c r="D21" s="9"/>
      <c r="E21" s="9" t="s">
        <v>14</v>
      </c>
      <c r="F21" s="10">
        <v>1</v>
      </c>
      <c r="G21" s="18"/>
      <c r="H21" s="20">
        <v>0.21</v>
      </c>
      <c r="I21" s="18">
        <f>G21*F21</f>
        <v>0</v>
      </c>
      <c r="J21" s="34">
        <f>I21*1.21</f>
        <v>0</v>
      </c>
      <c r="K21" s="29">
        <v>8660</v>
      </c>
      <c r="L21" s="29">
        <v>10478.6</v>
      </c>
      <c r="N21" s="29">
        <v>8</v>
      </c>
    </row>
    <row r="22" spans="1:19">
      <c r="A22" s="21" t="s">
        <v>14</v>
      </c>
      <c r="B22" s="22"/>
      <c r="C22" s="9" t="s">
        <v>14</v>
      </c>
      <c r="D22" s="9" t="s">
        <v>27</v>
      </c>
      <c r="E22" s="9" t="s">
        <v>14</v>
      </c>
      <c r="F22" s="10"/>
      <c r="G22" s="18"/>
      <c r="H22" s="20" t="s">
        <v>14</v>
      </c>
      <c r="I22" s="18" t="s">
        <v>14</v>
      </c>
      <c r="J22" s="34" t="s">
        <v>14</v>
      </c>
      <c r="M22" s="29">
        <v>8</v>
      </c>
      <c r="O22" s="29">
        <v>1</v>
      </c>
      <c r="P22" s="29">
        <v>8660</v>
      </c>
      <c r="Q22" s="29" t="s">
        <v>15</v>
      </c>
      <c r="R22" s="29">
        <v>8660</v>
      </c>
      <c r="S22" s="29">
        <v>10478.6</v>
      </c>
    </row>
    <row r="23" spans="1:19">
      <c r="A23" s="21" t="s">
        <v>28</v>
      </c>
      <c r="B23" s="22" t="s">
        <v>29</v>
      </c>
      <c r="C23" s="9"/>
      <c r="D23" s="9"/>
      <c r="E23" s="9" t="s">
        <v>14</v>
      </c>
      <c r="F23" s="10">
        <v>1</v>
      </c>
      <c r="G23" s="18"/>
      <c r="H23" s="20">
        <v>0.21</v>
      </c>
      <c r="I23" s="18">
        <f>G23*F23</f>
        <v>0</v>
      </c>
      <c r="J23" s="34">
        <f>I23*1.21</f>
        <v>0</v>
      </c>
      <c r="K23" s="29">
        <v>8820</v>
      </c>
      <c r="L23" s="29">
        <v>10672.199999999999</v>
      </c>
      <c r="N23" s="29">
        <v>9</v>
      </c>
    </row>
    <row r="24" spans="1:19">
      <c r="A24" s="21" t="s">
        <v>14</v>
      </c>
      <c r="B24" s="22"/>
      <c r="C24" s="9" t="s">
        <v>14</v>
      </c>
      <c r="D24" s="9" t="s">
        <v>29</v>
      </c>
      <c r="E24" s="9" t="s">
        <v>14</v>
      </c>
      <c r="F24" s="10"/>
      <c r="G24" s="18"/>
      <c r="H24" s="20" t="s">
        <v>14</v>
      </c>
      <c r="I24" s="18" t="s">
        <v>14</v>
      </c>
      <c r="J24" s="34" t="s">
        <v>14</v>
      </c>
      <c r="M24" s="29">
        <v>9</v>
      </c>
      <c r="O24" s="29">
        <v>1</v>
      </c>
      <c r="P24" s="29">
        <v>8820</v>
      </c>
      <c r="Q24" s="29" t="s">
        <v>15</v>
      </c>
      <c r="R24" s="29">
        <v>8820</v>
      </c>
      <c r="S24" s="29">
        <v>10672.199999999999</v>
      </c>
    </row>
    <row r="25" spans="1:19">
      <c r="A25" s="21" t="s">
        <v>30</v>
      </c>
      <c r="B25" s="22" t="s">
        <v>176</v>
      </c>
      <c r="C25" s="9"/>
      <c r="D25" s="9"/>
      <c r="E25" s="9" t="s">
        <v>14</v>
      </c>
      <c r="F25" s="10">
        <v>1</v>
      </c>
      <c r="G25" s="18"/>
      <c r="H25" s="20">
        <v>0.21</v>
      </c>
      <c r="I25" s="18">
        <f>G25*F25</f>
        <v>0</v>
      </c>
      <c r="J25" s="34">
        <f>I25*1.21</f>
        <v>0</v>
      </c>
      <c r="K25" s="29">
        <v>7360</v>
      </c>
      <c r="L25" s="29">
        <v>8905.6</v>
      </c>
      <c r="N25" s="29">
        <v>10</v>
      </c>
    </row>
    <row r="26" spans="1:19">
      <c r="A26" s="21" t="s">
        <v>14</v>
      </c>
      <c r="B26" s="22"/>
      <c r="C26" s="9" t="s">
        <v>14</v>
      </c>
      <c r="D26" s="9" t="s">
        <v>31</v>
      </c>
      <c r="E26" s="9" t="s">
        <v>14</v>
      </c>
      <c r="F26" s="10"/>
      <c r="G26" s="18"/>
      <c r="H26" s="20" t="s">
        <v>14</v>
      </c>
      <c r="I26" s="18" t="s">
        <v>14</v>
      </c>
      <c r="J26" s="34" t="s">
        <v>14</v>
      </c>
      <c r="M26" s="29">
        <v>10</v>
      </c>
      <c r="O26" s="29">
        <v>1</v>
      </c>
      <c r="P26" s="29">
        <v>7360</v>
      </c>
      <c r="Q26" s="29" t="s">
        <v>15</v>
      </c>
      <c r="R26" s="29">
        <v>7360</v>
      </c>
      <c r="S26" s="29">
        <v>8905.6</v>
      </c>
    </row>
    <row r="27" spans="1:19">
      <c r="A27" s="21" t="s">
        <v>32</v>
      </c>
      <c r="B27" s="22" t="s">
        <v>177</v>
      </c>
      <c r="C27" s="9"/>
      <c r="D27" s="9"/>
      <c r="E27" s="9" t="s">
        <v>14</v>
      </c>
      <c r="F27" s="10">
        <v>1</v>
      </c>
      <c r="G27" s="18"/>
      <c r="H27" s="20">
        <v>0.21</v>
      </c>
      <c r="I27" s="18">
        <f>G27*F27</f>
        <v>0</v>
      </c>
      <c r="J27" s="34">
        <f>I27*1.21</f>
        <v>0</v>
      </c>
      <c r="K27" s="29">
        <v>7780</v>
      </c>
      <c r="L27" s="29">
        <v>9413.7999999999993</v>
      </c>
      <c r="N27" s="29">
        <v>11</v>
      </c>
    </row>
    <row r="28" spans="1:19">
      <c r="A28" s="21" t="s">
        <v>14</v>
      </c>
      <c r="B28" s="22"/>
      <c r="C28" s="9" t="s">
        <v>14</v>
      </c>
      <c r="D28" s="9" t="s">
        <v>33</v>
      </c>
      <c r="E28" s="9" t="s">
        <v>14</v>
      </c>
      <c r="F28" s="10"/>
      <c r="G28" s="18"/>
      <c r="H28" s="20" t="s">
        <v>14</v>
      </c>
      <c r="I28" s="18" t="s">
        <v>14</v>
      </c>
      <c r="J28" s="34" t="s">
        <v>14</v>
      </c>
      <c r="M28" s="29">
        <v>11</v>
      </c>
      <c r="O28" s="29">
        <v>1</v>
      </c>
      <c r="P28" s="29">
        <v>7780</v>
      </c>
      <c r="Q28" s="29" t="s">
        <v>15</v>
      </c>
      <c r="R28" s="29">
        <v>7780</v>
      </c>
      <c r="S28" s="29">
        <v>9413.7999999999993</v>
      </c>
    </row>
    <row r="29" spans="1:19">
      <c r="A29" s="21" t="s">
        <v>34</v>
      </c>
      <c r="B29" s="22" t="s">
        <v>35</v>
      </c>
      <c r="C29" s="9"/>
      <c r="D29" s="9"/>
      <c r="E29" s="9" t="s">
        <v>14</v>
      </c>
      <c r="F29" s="10">
        <v>1</v>
      </c>
      <c r="G29" s="18"/>
      <c r="H29" s="20">
        <v>0.21</v>
      </c>
      <c r="I29" s="18">
        <f>G29*F29</f>
        <v>0</v>
      </c>
      <c r="J29" s="34">
        <f>I29*1.21</f>
        <v>0</v>
      </c>
      <c r="K29" s="29">
        <v>8430</v>
      </c>
      <c r="L29" s="29">
        <v>10200.299999999999</v>
      </c>
      <c r="N29" s="29">
        <v>12</v>
      </c>
    </row>
    <row r="30" spans="1:19">
      <c r="A30" s="21" t="s">
        <v>14</v>
      </c>
      <c r="B30" s="22"/>
      <c r="C30" s="9" t="s">
        <v>14</v>
      </c>
      <c r="D30" s="9" t="s">
        <v>35</v>
      </c>
      <c r="E30" s="9" t="s">
        <v>14</v>
      </c>
      <c r="F30" s="10"/>
      <c r="G30" s="18"/>
      <c r="H30" s="20" t="s">
        <v>14</v>
      </c>
      <c r="I30" s="18" t="s">
        <v>14</v>
      </c>
      <c r="J30" s="34" t="s">
        <v>14</v>
      </c>
      <c r="M30" s="29">
        <v>12</v>
      </c>
      <c r="O30" s="29">
        <v>1</v>
      </c>
      <c r="P30" s="29">
        <v>8430</v>
      </c>
      <c r="Q30" s="29" t="s">
        <v>15</v>
      </c>
      <c r="R30" s="29">
        <v>8430</v>
      </c>
      <c r="S30" s="29">
        <v>10200.299999999999</v>
      </c>
    </row>
    <row r="31" spans="1:19">
      <c r="A31" s="21" t="s">
        <v>36</v>
      </c>
      <c r="B31" s="22" t="s">
        <v>37</v>
      </c>
      <c r="C31" s="9"/>
      <c r="D31" s="9"/>
      <c r="E31" s="9" t="s">
        <v>14</v>
      </c>
      <c r="F31" s="10">
        <v>1</v>
      </c>
      <c r="G31" s="18"/>
      <c r="H31" s="20">
        <v>0.21</v>
      </c>
      <c r="I31" s="18">
        <f>G31*F31</f>
        <v>0</v>
      </c>
      <c r="J31" s="34">
        <f>I31*1.21</f>
        <v>0</v>
      </c>
      <c r="K31" s="29">
        <v>7890</v>
      </c>
      <c r="L31" s="29">
        <v>9546.9</v>
      </c>
      <c r="N31" s="29">
        <v>13</v>
      </c>
    </row>
    <row r="32" spans="1:19">
      <c r="A32" s="21" t="s">
        <v>14</v>
      </c>
      <c r="B32" s="22"/>
      <c r="C32" s="9" t="s">
        <v>14</v>
      </c>
      <c r="D32" s="9" t="s">
        <v>37</v>
      </c>
      <c r="E32" s="9" t="s">
        <v>14</v>
      </c>
      <c r="F32" s="10"/>
      <c r="G32" s="18"/>
      <c r="H32" s="20" t="s">
        <v>14</v>
      </c>
      <c r="I32" s="18" t="s">
        <v>14</v>
      </c>
      <c r="J32" s="34" t="s">
        <v>14</v>
      </c>
      <c r="M32" s="29">
        <v>13</v>
      </c>
      <c r="O32" s="29">
        <v>1</v>
      </c>
      <c r="P32" s="29">
        <v>7890</v>
      </c>
      <c r="Q32" s="29" t="s">
        <v>15</v>
      </c>
      <c r="R32" s="29">
        <v>7890</v>
      </c>
      <c r="S32" s="29">
        <v>9546.9</v>
      </c>
    </row>
    <row r="33" spans="1:19">
      <c r="A33" s="21" t="s">
        <v>38</v>
      </c>
      <c r="B33" s="22" t="s">
        <v>39</v>
      </c>
      <c r="C33" s="9"/>
      <c r="D33" s="9"/>
      <c r="E33" s="9" t="s">
        <v>14</v>
      </c>
      <c r="F33" s="10">
        <v>1</v>
      </c>
      <c r="G33" s="18"/>
      <c r="H33" s="20">
        <v>0.21</v>
      </c>
      <c r="I33" s="18">
        <f>G33*F33</f>
        <v>0</v>
      </c>
      <c r="J33" s="34">
        <f>I33*1.21</f>
        <v>0</v>
      </c>
      <c r="K33" s="29">
        <v>8910</v>
      </c>
      <c r="L33" s="29">
        <v>10781.1</v>
      </c>
      <c r="N33" s="29">
        <v>14</v>
      </c>
    </row>
    <row r="34" spans="1:19">
      <c r="A34" s="21" t="s">
        <v>14</v>
      </c>
      <c r="B34" s="22"/>
      <c r="C34" s="9" t="s">
        <v>14</v>
      </c>
      <c r="D34" s="9" t="s">
        <v>39</v>
      </c>
      <c r="E34" s="9" t="s">
        <v>14</v>
      </c>
      <c r="F34" s="10"/>
      <c r="G34" s="18"/>
      <c r="H34" s="20" t="s">
        <v>14</v>
      </c>
      <c r="I34" s="18" t="s">
        <v>14</v>
      </c>
      <c r="J34" s="34" t="s">
        <v>14</v>
      </c>
      <c r="M34" s="29">
        <v>14</v>
      </c>
      <c r="O34" s="29">
        <v>1</v>
      </c>
      <c r="P34" s="29">
        <v>8910</v>
      </c>
      <c r="Q34" s="29" t="s">
        <v>15</v>
      </c>
      <c r="R34" s="29">
        <v>8910</v>
      </c>
      <c r="S34" s="29">
        <v>10781.1</v>
      </c>
    </row>
    <row r="35" spans="1:19">
      <c r="A35" s="21" t="s">
        <v>40</v>
      </c>
      <c r="B35" s="22" t="s">
        <v>41</v>
      </c>
      <c r="C35" s="9"/>
      <c r="D35" s="9"/>
      <c r="E35" s="9" t="s">
        <v>14</v>
      </c>
      <c r="F35" s="10">
        <v>1</v>
      </c>
      <c r="G35" s="18"/>
      <c r="H35" s="20">
        <v>0.21</v>
      </c>
      <c r="I35" s="18">
        <f>G35*F35</f>
        <v>0</v>
      </c>
      <c r="J35" s="34">
        <f>I35*1.21</f>
        <v>0</v>
      </c>
      <c r="K35" s="29">
        <v>9470</v>
      </c>
      <c r="L35" s="29">
        <v>11458.699999999999</v>
      </c>
      <c r="N35" s="29">
        <v>15</v>
      </c>
    </row>
    <row r="36" spans="1:19">
      <c r="A36" s="21" t="s">
        <v>14</v>
      </c>
      <c r="B36" s="22"/>
      <c r="C36" s="9" t="s">
        <v>14</v>
      </c>
      <c r="D36" s="9" t="s">
        <v>41</v>
      </c>
      <c r="E36" s="9" t="s">
        <v>14</v>
      </c>
      <c r="F36" s="10"/>
      <c r="G36" s="18"/>
      <c r="H36" s="20" t="s">
        <v>14</v>
      </c>
      <c r="I36" s="18" t="s">
        <v>14</v>
      </c>
      <c r="J36" s="34" t="s">
        <v>14</v>
      </c>
      <c r="M36" s="29">
        <v>15</v>
      </c>
      <c r="O36" s="29">
        <v>1</v>
      </c>
      <c r="P36" s="29">
        <v>9470</v>
      </c>
      <c r="Q36" s="29" t="s">
        <v>15</v>
      </c>
      <c r="R36" s="29">
        <v>9470</v>
      </c>
      <c r="S36" s="29">
        <v>11458.699999999999</v>
      </c>
    </row>
    <row r="37" spans="1:19">
      <c r="A37" s="21" t="s">
        <v>42</v>
      </c>
      <c r="B37" s="22" t="s">
        <v>43</v>
      </c>
      <c r="C37" s="9"/>
      <c r="D37" s="9"/>
      <c r="E37" s="9" t="s">
        <v>14</v>
      </c>
      <c r="F37" s="10">
        <v>1</v>
      </c>
      <c r="G37" s="18"/>
      <c r="H37" s="20">
        <v>0.21</v>
      </c>
      <c r="I37" s="18">
        <f>G37*F37</f>
        <v>0</v>
      </c>
      <c r="J37" s="34">
        <f>I37*1.21</f>
        <v>0</v>
      </c>
      <c r="K37" s="29">
        <v>10010</v>
      </c>
      <c r="L37" s="29">
        <v>12112.1</v>
      </c>
      <c r="N37" s="29">
        <v>16</v>
      </c>
    </row>
    <row r="38" spans="1:19">
      <c r="A38" s="21" t="s">
        <v>14</v>
      </c>
      <c r="B38" s="22"/>
      <c r="C38" s="9" t="s">
        <v>14</v>
      </c>
      <c r="D38" s="9" t="s">
        <v>43</v>
      </c>
      <c r="E38" s="9" t="s">
        <v>14</v>
      </c>
      <c r="F38" s="10"/>
      <c r="G38" s="18"/>
      <c r="H38" s="20" t="s">
        <v>14</v>
      </c>
      <c r="I38" s="18" t="s">
        <v>14</v>
      </c>
      <c r="J38" s="34" t="s">
        <v>14</v>
      </c>
      <c r="M38" s="29">
        <v>16</v>
      </c>
      <c r="O38" s="29">
        <v>1</v>
      </c>
      <c r="P38" s="29">
        <v>10010</v>
      </c>
      <c r="Q38" s="29" t="s">
        <v>15</v>
      </c>
      <c r="R38" s="29">
        <v>10010</v>
      </c>
      <c r="S38" s="29">
        <v>12112.1</v>
      </c>
    </row>
    <row r="39" spans="1:19">
      <c r="A39" s="21" t="s">
        <v>44</v>
      </c>
      <c r="B39" s="22" t="s">
        <v>45</v>
      </c>
      <c r="C39" s="9"/>
      <c r="D39" s="9"/>
      <c r="E39" s="9" t="s">
        <v>14</v>
      </c>
      <c r="F39" s="10">
        <v>1</v>
      </c>
      <c r="G39" s="18"/>
      <c r="H39" s="20">
        <v>0.21</v>
      </c>
      <c r="I39" s="18">
        <f>G39*F39</f>
        <v>0</v>
      </c>
      <c r="J39" s="34">
        <f>I39*1.21</f>
        <v>0</v>
      </c>
      <c r="K39" s="29">
        <v>9340</v>
      </c>
      <c r="L39" s="29">
        <v>11301.4</v>
      </c>
      <c r="N39" s="29">
        <v>17</v>
      </c>
    </row>
    <row r="40" spans="1:19">
      <c r="A40" s="21" t="s">
        <v>14</v>
      </c>
      <c r="B40" s="22"/>
      <c r="C40" s="9" t="s">
        <v>14</v>
      </c>
      <c r="D40" s="9" t="s">
        <v>45</v>
      </c>
      <c r="E40" s="9" t="s">
        <v>14</v>
      </c>
      <c r="F40" s="10"/>
      <c r="G40" s="18"/>
      <c r="H40" s="20" t="s">
        <v>14</v>
      </c>
      <c r="I40" s="18" t="s">
        <v>14</v>
      </c>
      <c r="J40" s="34" t="s">
        <v>14</v>
      </c>
      <c r="M40" s="29">
        <v>17</v>
      </c>
      <c r="O40" s="29">
        <v>1</v>
      </c>
      <c r="P40" s="29">
        <v>9340</v>
      </c>
      <c r="Q40" s="29" t="s">
        <v>15</v>
      </c>
      <c r="R40" s="29">
        <v>9340</v>
      </c>
      <c r="S40" s="29">
        <v>11301.4</v>
      </c>
    </row>
    <row r="41" spans="1:19">
      <c r="A41" s="21" t="s">
        <v>46</v>
      </c>
      <c r="B41" s="22" t="s">
        <v>47</v>
      </c>
      <c r="C41" s="9"/>
      <c r="D41" s="9"/>
      <c r="E41" s="9" t="s">
        <v>14</v>
      </c>
      <c r="F41" s="10">
        <v>1</v>
      </c>
      <c r="G41" s="18"/>
      <c r="H41" s="20">
        <v>0.21</v>
      </c>
      <c r="I41" s="18">
        <f>G41*F41</f>
        <v>0</v>
      </c>
      <c r="J41" s="34">
        <f>I41*1.21</f>
        <v>0</v>
      </c>
      <c r="K41" s="29">
        <v>7760</v>
      </c>
      <c r="L41" s="29">
        <v>9389.6</v>
      </c>
      <c r="N41" s="29">
        <v>18</v>
      </c>
    </row>
    <row r="42" spans="1:19">
      <c r="A42" s="21" t="s">
        <v>14</v>
      </c>
      <c r="B42" s="22"/>
      <c r="C42" s="9" t="s">
        <v>14</v>
      </c>
      <c r="D42" s="9" t="s">
        <v>47</v>
      </c>
      <c r="E42" s="9" t="s">
        <v>14</v>
      </c>
      <c r="F42" s="10"/>
      <c r="G42" s="18"/>
      <c r="H42" s="20" t="s">
        <v>14</v>
      </c>
      <c r="I42" s="18" t="s">
        <v>14</v>
      </c>
      <c r="J42" s="34" t="s">
        <v>14</v>
      </c>
      <c r="M42" s="29">
        <v>18</v>
      </c>
      <c r="O42" s="29">
        <v>1</v>
      </c>
      <c r="P42" s="29">
        <v>7760</v>
      </c>
      <c r="Q42" s="29" t="s">
        <v>15</v>
      </c>
      <c r="R42" s="29">
        <v>7760</v>
      </c>
      <c r="S42" s="29">
        <v>9389.6</v>
      </c>
    </row>
    <row r="43" spans="1:19">
      <c r="A43" s="21" t="s">
        <v>48</v>
      </c>
      <c r="B43" s="22" t="s">
        <v>49</v>
      </c>
      <c r="C43" s="9"/>
      <c r="D43" s="9"/>
      <c r="E43" s="9" t="s">
        <v>14</v>
      </c>
      <c r="F43" s="10">
        <v>1</v>
      </c>
      <c r="G43" s="18"/>
      <c r="H43" s="20">
        <v>0.21</v>
      </c>
      <c r="I43" s="18">
        <f>G43*F43</f>
        <v>0</v>
      </c>
      <c r="J43" s="34">
        <f>I43*1.21</f>
        <v>0</v>
      </c>
      <c r="K43" s="29">
        <v>7060</v>
      </c>
      <c r="L43" s="29">
        <v>8542.6</v>
      </c>
      <c r="N43" s="29">
        <v>19</v>
      </c>
    </row>
    <row r="44" spans="1:19">
      <c r="A44" s="21" t="s">
        <v>14</v>
      </c>
      <c r="B44" s="22"/>
      <c r="C44" s="9" t="s">
        <v>14</v>
      </c>
      <c r="D44" s="9" t="s">
        <v>49</v>
      </c>
      <c r="E44" s="9" t="s">
        <v>14</v>
      </c>
      <c r="F44" s="10"/>
      <c r="G44" s="18"/>
      <c r="H44" s="20" t="s">
        <v>14</v>
      </c>
      <c r="I44" s="18" t="s">
        <v>14</v>
      </c>
      <c r="J44" s="34" t="s">
        <v>14</v>
      </c>
      <c r="M44" s="29">
        <v>19</v>
      </c>
      <c r="O44" s="29">
        <v>1</v>
      </c>
      <c r="P44" s="29">
        <v>7060</v>
      </c>
      <c r="Q44" s="29" t="s">
        <v>15</v>
      </c>
      <c r="R44" s="29">
        <v>7060</v>
      </c>
      <c r="S44" s="29">
        <v>8542.6</v>
      </c>
    </row>
    <row r="45" spans="1:19">
      <c r="A45" s="21" t="s">
        <v>50</v>
      </c>
      <c r="B45" s="22" t="s">
        <v>51</v>
      </c>
      <c r="C45" s="9"/>
      <c r="D45" s="9"/>
      <c r="E45" s="9" t="s">
        <v>14</v>
      </c>
      <c r="F45" s="10">
        <v>1</v>
      </c>
      <c r="G45" s="18"/>
      <c r="H45" s="20">
        <v>0.21</v>
      </c>
      <c r="I45" s="18">
        <f>G45*F45</f>
        <v>0</v>
      </c>
      <c r="J45" s="34">
        <f>I45*1.21</f>
        <v>0</v>
      </c>
      <c r="K45" s="29">
        <v>10370</v>
      </c>
      <c r="L45" s="29">
        <v>12547.699999999999</v>
      </c>
      <c r="N45" s="29">
        <v>20</v>
      </c>
    </row>
    <row r="46" spans="1:19">
      <c r="A46" s="21" t="s">
        <v>14</v>
      </c>
      <c r="B46" s="22"/>
      <c r="C46" s="9" t="s">
        <v>14</v>
      </c>
      <c r="D46" s="9" t="s">
        <v>51</v>
      </c>
      <c r="E46" s="9" t="s">
        <v>14</v>
      </c>
      <c r="F46" s="10"/>
      <c r="G46" s="18"/>
      <c r="H46" s="20" t="s">
        <v>14</v>
      </c>
      <c r="I46" s="18" t="s">
        <v>14</v>
      </c>
      <c r="J46" s="34" t="s">
        <v>14</v>
      </c>
      <c r="M46" s="29">
        <v>20</v>
      </c>
      <c r="O46" s="29">
        <v>1</v>
      </c>
      <c r="P46" s="29">
        <v>10370</v>
      </c>
      <c r="Q46" s="29" t="s">
        <v>15</v>
      </c>
      <c r="R46" s="29">
        <v>10370</v>
      </c>
      <c r="S46" s="29">
        <v>12547.699999999999</v>
      </c>
    </row>
    <row r="47" spans="1:19">
      <c r="A47" s="21" t="s">
        <v>52</v>
      </c>
      <c r="B47" s="22" t="s">
        <v>53</v>
      </c>
      <c r="C47" s="9"/>
      <c r="D47" s="9"/>
      <c r="E47" s="9" t="s">
        <v>14</v>
      </c>
      <c r="F47" s="10">
        <v>1</v>
      </c>
      <c r="G47" s="18"/>
      <c r="H47" s="20">
        <v>0.21</v>
      </c>
      <c r="I47" s="18">
        <f>G47*F47</f>
        <v>0</v>
      </c>
      <c r="J47" s="34">
        <f>I47*1.21</f>
        <v>0</v>
      </c>
      <c r="K47" s="29">
        <v>8910</v>
      </c>
      <c r="L47" s="29">
        <v>10781.1</v>
      </c>
      <c r="N47" s="29">
        <v>21</v>
      </c>
    </row>
    <row r="48" spans="1:19">
      <c r="A48" s="21" t="s">
        <v>14</v>
      </c>
      <c r="B48" s="22"/>
      <c r="C48" s="9" t="s">
        <v>14</v>
      </c>
      <c r="D48" s="9" t="s">
        <v>53</v>
      </c>
      <c r="E48" s="9" t="s">
        <v>14</v>
      </c>
      <c r="F48" s="10"/>
      <c r="G48" s="18"/>
      <c r="H48" s="20" t="s">
        <v>14</v>
      </c>
      <c r="I48" s="18" t="s">
        <v>14</v>
      </c>
      <c r="J48" s="34" t="s">
        <v>14</v>
      </c>
      <c r="M48" s="29">
        <v>21</v>
      </c>
      <c r="O48" s="29">
        <v>1</v>
      </c>
      <c r="P48" s="29">
        <v>8910</v>
      </c>
      <c r="Q48" s="29" t="s">
        <v>15</v>
      </c>
      <c r="R48" s="29">
        <v>8910</v>
      </c>
      <c r="S48" s="29">
        <v>10781.1</v>
      </c>
    </row>
    <row r="49" spans="1:19">
      <c r="A49" s="21" t="s">
        <v>54</v>
      </c>
      <c r="B49" s="22" t="s">
        <v>55</v>
      </c>
      <c r="C49" s="9"/>
      <c r="D49" s="9"/>
      <c r="E49" s="9" t="s">
        <v>14</v>
      </c>
      <c r="F49" s="10">
        <v>1</v>
      </c>
      <c r="G49" s="18"/>
      <c r="H49" s="20">
        <v>0.21</v>
      </c>
      <c r="I49" s="18">
        <f>G49*F49</f>
        <v>0</v>
      </c>
      <c r="J49" s="34">
        <f>I49*1.21</f>
        <v>0</v>
      </c>
      <c r="K49" s="29">
        <v>7780</v>
      </c>
      <c r="L49" s="29">
        <v>9413.7999999999993</v>
      </c>
      <c r="N49" s="29">
        <v>22</v>
      </c>
    </row>
    <row r="50" spans="1:19">
      <c r="A50" s="21" t="s">
        <v>14</v>
      </c>
      <c r="B50" s="22"/>
      <c r="C50" s="9" t="s">
        <v>14</v>
      </c>
      <c r="D50" s="9" t="s">
        <v>55</v>
      </c>
      <c r="E50" s="9" t="s">
        <v>14</v>
      </c>
      <c r="F50" s="10"/>
      <c r="G50" s="18"/>
      <c r="H50" s="20" t="s">
        <v>14</v>
      </c>
      <c r="I50" s="18" t="s">
        <v>14</v>
      </c>
      <c r="J50" s="34" t="s">
        <v>14</v>
      </c>
      <c r="M50" s="29">
        <v>22</v>
      </c>
      <c r="O50" s="29">
        <v>1</v>
      </c>
      <c r="P50" s="29">
        <v>7780</v>
      </c>
      <c r="Q50" s="29" t="s">
        <v>15</v>
      </c>
      <c r="R50" s="29">
        <v>7780</v>
      </c>
      <c r="S50" s="29">
        <v>9413.7999999999993</v>
      </c>
    </row>
    <row r="51" spans="1:19">
      <c r="A51" s="21" t="s">
        <v>56</v>
      </c>
      <c r="B51" s="22" t="s">
        <v>57</v>
      </c>
      <c r="C51" s="9"/>
      <c r="D51" s="9"/>
      <c r="E51" s="9" t="s">
        <v>14</v>
      </c>
      <c r="F51" s="10">
        <v>1</v>
      </c>
      <c r="G51" s="18"/>
      <c r="H51" s="20">
        <v>0.21</v>
      </c>
      <c r="I51" s="18">
        <f>G51*F51</f>
        <v>0</v>
      </c>
      <c r="J51" s="34">
        <f>I51*1.21</f>
        <v>0</v>
      </c>
      <c r="K51" s="29">
        <v>12900</v>
      </c>
      <c r="L51" s="29">
        <v>15609</v>
      </c>
      <c r="N51" s="29">
        <v>23</v>
      </c>
    </row>
    <row r="52" spans="1:19">
      <c r="A52" s="21" t="s">
        <v>14</v>
      </c>
      <c r="B52" s="22"/>
      <c r="C52" s="9" t="s">
        <v>14</v>
      </c>
      <c r="D52" s="9" t="s">
        <v>57</v>
      </c>
      <c r="E52" s="9" t="s">
        <v>14</v>
      </c>
      <c r="F52" s="10"/>
      <c r="G52" s="18"/>
      <c r="H52" s="20" t="s">
        <v>14</v>
      </c>
      <c r="I52" s="18" t="s">
        <v>14</v>
      </c>
      <c r="J52" s="34" t="s">
        <v>14</v>
      </c>
      <c r="M52" s="29">
        <v>23</v>
      </c>
      <c r="O52" s="29">
        <v>1</v>
      </c>
      <c r="P52" s="29">
        <v>12900</v>
      </c>
      <c r="Q52" s="29" t="s">
        <v>15</v>
      </c>
      <c r="R52" s="29">
        <v>12900</v>
      </c>
      <c r="S52" s="29">
        <v>15609</v>
      </c>
    </row>
    <row r="53" spans="1:19">
      <c r="A53" s="21" t="s">
        <v>58</v>
      </c>
      <c r="B53" s="22" t="s">
        <v>59</v>
      </c>
      <c r="C53" s="9"/>
      <c r="D53" s="9"/>
      <c r="E53" s="9" t="s">
        <v>14</v>
      </c>
      <c r="F53" s="10">
        <v>1</v>
      </c>
      <c r="G53" s="18"/>
      <c r="H53" s="20">
        <v>0.21</v>
      </c>
      <c r="I53" s="18">
        <f>G53*F53</f>
        <v>0</v>
      </c>
      <c r="J53" s="34">
        <f>I53*1.21</f>
        <v>0</v>
      </c>
      <c r="K53" s="29">
        <v>9470</v>
      </c>
      <c r="L53" s="29">
        <v>11458.699999999999</v>
      </c>
      <c r="N53" s="29">
        <v>24</v>
      </c>
    </row>
    <row r="54" spans="1:19">
      <c r="A54" s="21" t="s">
        <v>14</v>
      </c>
      <c r="B54" s="22"/>
      <c r="C54" s="9" t="s">
        <v>14</v>
      </c>
      <c r="D54" s="9" t="s">
        <v>59</v>
      </c>
      <c r="E54" s="9" t="s">
        <v>14</v>
      </c>
      <c r="F54" s="10"/>
      <c r="G54" s="18"/>
      <c r="H54" s="20" t="s">
        <v>14</v>
      </c>
      <c r="I54" s="18" t="s">
        <v>14</v>
      </c>
      <c r="J54" s="34" t="s">
        <v>14</v>
      </c>
      <c r="M54" s="29">
        <v>24</v>
      </c>
      <c r="O54" s="29">
        <v>1</v>
      </c>
      <c r="P54" s="29">
        <v>9470</v>
      </c>
      <c r="Q54" s="29" t="s">
        <v>15</v>
      </c>
      <c r="R54" s="29">
        <v>9470</v>
      </c>
      <c r="S54" s="29">
        <v>11458.699999999999</v>
      </c>
    </row>
    <row r="55" spans="1:19">
      <c r="A55" s="21" t="s">
        <v>60</v>
      </c>
      <c r="B55" s="22" t="s">
        <v>61</v>
      </c>
      <c r="C55" s="9"/>
      <c r="D55" s="9"/>
      <c r="E55" s="9" t="s">
        <v>14</v>
      </c>
      <c r="F55" s="10">
        <v>1</v>
      </c>
      <c r="G55" s="18"/>
      <c r="H55" s="20">
        <v>0.21</v>
      </c>
      <c r="I55" s="18">
        <f>G55*F55</f>
        <v>0</v>
      </c>
      <c r="J55" s="34">
        <f>I55*1.21</f>
        <v>0</v>
      </c>
      <c r="K55" s="29">
        <v>8520</v>
      </c>
      <c r="L55" s="29">
        <v>10309.199999999999</v>
      </c>
      <c r="N55" s="29">
        <v>25</v>
      </c>
    </row>
    <row r="56" spans="1:19">
      <c r="A56" s="21" t="s">
        <v>14</v>
      </c>
      <c r="B56" s="22"/>
      <c r="C56" s="9" t="s">
        <v>14</v>
      </c>
      <c r="D56" s="9" t="s">
        <v>178</v>
      </c>
      <c r="E56" s="9" t="s">
        <v>14</v>
      </c>
      <c r="F56" s="10"/>
      <c r="G56" s="18"/>
      <c r="H56" s="20" t="s">
        <v>14</v>
      </c>
      <c r="I56" s="18" t="s">
        <v>14</v>
      </c>
      <c r="J56" s="34" t="s">
        <v>14</v>
      </c>
      <c r="M56" s="29">
        <v>25</v>
      </c>
      <c r="O56" s="29">
        <v>1</v>
      </c>
      <c r="P56" s="29">
        <v>8520</v>
      </c>
      <c r="Q56" s="29" t="s">
        <v>15</v>
      </c>
      <c r="R56" s="29">
        <v>8520</v>
      </c>
      <c r="S56" s="29">
        <v>10309.199999999999</v>
      </c>
    </row>
    <row r="57" spans="1:19">
      <c r="A57" s="21" t="s">
        <v>63</v>
      </c>
      <c r="B57" s="22" t="s">
        <v>62</v>
      </c>
      <c r="C57" s="9"/>
      <c r="D57" s="9"/>
      <c r="E57" s="9" t="s">
        <v>14</v>
      </c>
      <c r="F57" s="10">
        <v>1</v>
      </c>
      <c r="G57" s="18"/>
      <c r="H57" s="20">
        <v>0.21</v>
      </c>
      <c r="I57" s="18">
        <f>G57*F57</f>
        <v>0</v>
      </c>
      <c r="J57" s="34">
        <f>I57*1.21</f>
        <v>0</v>
      </c>
      <c r="K57" s="29">
        <v>10600</v>
      </c>
      <c r="L57" s="29">
        <v>12826</v>
      </c>
      <c r="N57" s="29">
        <v>26</v>
      </c>
    </row>
    <row r="58" spans="1:19">
      <c r="A58" s="21" t="s">
        <v>14</v>
      </c>
      <c r="B58" s="22"/>
      <c r="C58" s="9" t="s">
        <v>14</v>
      </c>
      <c r="D58" s="9" t="s">
        <v>62</v>
      </c>
      <c r="E58" s="9" t="s">
        <v>14</v>
      </c>
      <c r="F58" s="10"/>
      <c r="G58" s="18"/>
      <c r="H58" s="20" t="s">
        <v>14</v>
      </c>
      <c r="I58" s="18" t="s">
        <v>14</v>
      </c>
      <c r="J58" s="34" t="s">
        <v>14</v>
      </c>
      <c r="M58" s="29">
        <v>26</v>
      </c>
      <c r="O58" s="29">
        <v>1</v>
      </c>
      <c r="P58" s="29">
        <v>10600</v>
      </c>
      <c r="Q58" s="29" t="s">
        <v>15</v>
      </c>
      <c r="R58" s="29">
        <v>10600</v>
      </c>
      <c r="S58" s="29">
        <v>12826</v>
      </c>
    </row>
    <row r="59" spans="1:19">
      <c r="A59" s="21" t="s">
        <v>64</v>
      </c>
      <c r="B59" s="22" t="s">
        <v>65</v>
      </c>
      <c r="C59" s="9"/>
      <c r="D59" s="9"/>
      <c r="E59" s="9" t="s">
        <v>14</v>
      </c>
      <c r="F59" s="10">
        <v>1</v>
      </c>
      <c r="G59" s="18"/>
      <c r="H59" s="20">
        <v>0.21</v>
      </c>
      <c r="I59" s="18">
        <f>G59*F59</f>
        <v>0</v>
      </c>
      <c r="J59" s="34">
        <f>I59*1.21</f>
        <v>0</v>
      </c>
      <c r="K59" s="29">
        <v>11210</v>
      </c>
      <c r="L59" s="29">
        <v>13564.1</v>
      </c>
      <c r="N59" s="29">
        <v>27</v>
      </c>
    </row>
    <row r="60" spans="1:19">
      <c r="A60" s="21" t="s">
        <v>14</v>
      </c>
      <c r="B60" s="22"/>
      <c r="C60" s="9" t="s">
        <v>14</v>
      </c>
      <c r="D60" s="9" t="s">
        <v>65</v>
      </c>
      <c r="E60" s="9" t="s">
        <v>14</v>
      </c>
      <c r="F60" s="10"/>
      <c r="G60" s="18"/>
      <c r="H60" s="20" t="s">
        <v>14</v>
      </c>
      <c r="I60" s="18" t="s">
        <v>14</v>
      </c>
      <c r="J60" s="34" t="s">
        <v>14</v>
      </c>
      <c r="M60" s="29">
        <v>27</v>
      </c>
      <c r="O60" s="29">
        <v>1</v>
      </c>
      <c r="P60" s="29">
        <v>11210</v>
      </c>
      <c r="Q60" s="29" t="s">
        <v>15</v>
      </c>
      <c r="R60" s="29">
        <v>11210</v>
      </c>
      <c r="S60" s="29">
        <v>13564.1</v>
      </c>
    </row>
    <row r="61" spans="1:19">
      <c r="A61" s="21" t="s">
        <v>66</v>
      </c>
      <c r="B61" s="22" t="s">
        <v>67</v>
      </c>
      <c r="C61" s="9"/>
      <c r="D61" s="9"/>
      <c r="E61" s="9" t="s">
        <v>14</v>
      </c>
      <c r="F61" s="10">
        <v>1</v>
      </c>
      <c r="G61" s="18"/>
      <c r="H61" s="20">
        <v>0.21</v>
      </c>
      <c r="I61" s="18">
        <f>G61*F61</f>
        <v>0</v>
      </c>
      <c r="J61" s="34">
        <f>I61*1.21</f>
        <v>0</v>
      </c>
      <c r="K61" s="29">
        <v>12580</v>
      </c>
      <c r="L61" s="29">
        <v>15221.8</v>
      </c>
      <c r="N61" s="29">
        <v>28</v>
      </c>
    </row>
    <row r="62" spans="1:19">
      <c r="A62" s="21" t="s">
        <v>14</v>
      </c>
      <c r="B62" s="22"/>
      <c r="C62" s="9" t="s">
        <v>14</v>
      </c>
      <c r="D62" s="9" t="s">
        <v>67</v>
      </c>
      <c r="E62" s="9" t="s">
        <v>14</v>
      </c>
      <c r="F62" s="10"/>
      <c r="G62" s="18"/>
      <c r="H62" s="20" t="s">
        <v>14</v>
      </c>
      <c r="I62" s="18" t="s">
        <v>14</v>
      </c>
      <c r="J62" s="34" t="s">
        <v>14</v>
      </c>
      <c r="M62" s="29">
        <v>28</v>
      </c>
      <c r="O62" s="29">
        <v>1</v>
      </c>
      <c r="P62" s="29">
        <v>12580</v>
      </c>
      <c r="Q62" s="29" t="s">
        <v>15</v>
      </c>
      <c r="R62" s="29">
        <v>12580</v>
      </c>
      <c r="S62" s="29">
        <v>15221.8</v>
      </c>
    </row>
    <row r="63" spans="1:19">
      <c r="A63" s="21" t="s">
        <v>68</v>
      </c>
      <c r="B63" s="22" t="s">
        <v>69</v>
      </c>
      <c r="C63" s="9"/>
      <c r="D63" s="9"/>
      <c r="E63" s="9" t="s">
        <v>14</v>
      </c>
      <c r="F63" s="10">
        <v>1</v>
      </c>
      <c r="G63" s="18"/>
      <c r="H63" s="20">
        <v>0.21</v>
      </c>
      <c r="I63" s="18">
        <f>G63*F63</f>
        <v>0</v>
      </c>
      <c r="J63" s="34">
        <f>I63*1.21</f>
        <v>0</v>
      </c>
      <c r="K63" s="29">
        <v>7470</v>
      </c>
      <c r="L63" s="29">
        <v>9038.6999999999989</v>
      </c>
      <c r="N63" s="29">
        <v>29</v>
      </c>
    </row>
    <row r="64" spans="1:19">
      <c r="A64" s="21" t="s">
        <v>14</v>
      </c>
      <c r="B64" s="22"/>
      <c r="C64" s="9" t="s">
        <v>14</v>
      </c>
      <c r="D64" s="9" t="s">
        <v>69</v>
      </c>
      <c r="E64" s="9" t="s">
        <v>14</v>
      </c>
      <c r="F64" s="10"/>
      <c r="G64" s="18"/>
      <c r="H64" s="20" t="s">
        <v>14</v>
      </c>
      <c r="I64" s="18" t="s">
        <v>14</v>
      </c>
      <c r="J64" s="34" t="s">
        <v>14</v>
      </c>
      <c r="M64" s="29">
        <v>29</v>
      </c>
      <c r="O64" s="29">
        <v>1</v>
      </c>
      <c r="P64" s="29">
        <v>7470</v>
      </c>
      <c r="Q64" s="29" t="s">
        <v>15</v>
      </c>
      <c r="R64" s="29">
        <v>7470</v>
      </c>
      <c r="S64" s="29">
        <v>9038.6999999999989</v>
      </c>
    </row>
    <row r="65" spans="1:19">
      <c r="A65" s="21" t="s">
        <v>70</v>
      </c>
      <c r="B65" s="22" t="s">
        <v>71</v>
      </c>
      <c r="C65" s="9"/>
      <c r="D65" s="9"/>
      <c r="E65" s="9" t="s">
        <v>14</v>
      </c>
      <c r="F65" s="10">
        <v>1</v>
      </c>
      <c r="G65" s="18"/>
      <c r="H65" s="20">
        <v>0.21</v>
      </c>
      <c r="I65" s="18">
        <f>G65*F65</f>
        <v>0</v>
      </c>
      <c r="J65" s="34">
        <f>I65*1.21</f>
        <v>0</v>
      </c>
      <c r="K65" s="29">
        <v>7350</v>
      </c>
      <c r="L65" s="29">
        <v>8893.5</v>
      </c>
      <c r="N65" s="29">
        <v>30</v>
      </c>
    </row>
    <row r="66" spans="1:19">
      <c r="A66" s="21" t="s">
        <v>14</v>
      </c>
      <c r="B66" s="22"/>
      <c r="C66" s="9" t="s">
        <v>14</v>
      </c>
      <c r="D66" s="9" t="s">
        <v>71</v>
      </c>
      <c r="E66" s="9" t="s">
        <v>14</v>
      </c>
      <c r="F66" s="10"/>
      <c r="G66" s="18"/>
      <c r="H66" s="20" t="s">
        <v>14</v>
      </c>
      <c r="I66" s="18" t="s">
        <v>14</v>
      </c>
      <c r="J66" s="34" t="s">
        <v>14</v>
      </c>
      <c r="M66" s="29">
        <v>30</v>
      </c>
      <c r="O66" s="29">
        <v>1</v>
      </c>
      <c r="P66" s="29">
        <v>7350</v>
      </c>
      <c r="Q66" s="29" t="s">
        <v>15</v>
      </c>
      <c r="R66" s="29">
        <v>7350</v>
      </c>
      <c r="S66" s="29">
        <v>8893.5</v>
      </c>
    </row>
    <row r="67" spans="1:19">
      <c r="A67" s="21" t="s">
        <v>72</v>
      </c>
      <c r="B67" s="22" t="s">
        <v>73</v>
      </c>
      <c r="C67" s="9"/>
      <c r="D67" s="9"/>
      <c r="E67" s="9" t="s">
        <v>14</v>
      </c>
      <c r="F67" s="10">
        <v>1</v>
      </c>
      <c r="G67" s="18"/>
      <c r="H67" s="20">
        <v>0.21</v>
      </c>
      <c r="I67" s="18">
        <f>G67*F67</f>
        <v>0</v>
      </c>
      <c r="J67" s="34">
        <f>I67*1.21</f>
        <v>0</v>
      </c>
      <c r="K67" s="29">
        <v>8300</v>
      </c>
      <c r="L67" s="29">
        <v>10043</v>
      </c>
      <c r="N67" s="29">
        <v>31</v>
      </c>
    </row>
    <row r="68" spans="1:19">
      <c r="A68" s="21" t="s">
        <v>14</v>
      </c>
      <c r="B68" s="22"/>
      <c r="C68" s="9" t="s">
        <v>14</v>
      </c>
      <c r="D68" s="9" t="s">
        <v>73</v>
      </c>
      <c r="E68" s="9" t="s">
        <v>14</v>
      </c>
      <c r="F68" s="10"/>
      <c r="G68" s="18"/>
      <c r="H68" s="20" t="s">
        <v>14</v>
      </c>
      <c r="I68" s="18" t="s">
        <v>14</v>
      </c>
      <c r="J68" s="34" t="s">
        <v>14</v>
      </c>
      <c r="M68" s="29">
        <v>31</v>
      </c>
      <c r="O68" s="29">
        <v>1</v>
      </c>
      <c r="P68" s="29">
        <v>8300</v>
      </c>
      <c r="Q68" s="29" t="s">
        <v>15</v>
      </c>
      <c r="R68" s="29">
        <v>8300</v>
      </c>
      <c r="S68" s="29">
        <v>10043</v>
      </c>
    </row>
    <row r="69" spans="1:19">
      <c r="A69" s="21" t="s">
        <v>74</v>
      </c>
      <c r="B69" s="22" t="s">
        <v>75</v>
      </c>
      <c r="C69" s="9"/>
      <c r="D69" s="9"/>
      <c r="E69" s="9" t="s">
        <v>14</v>
      </c>
      <c r="F69" s="10">
        <v>1</v>
      </c>
      <c r="G69" s="18"/>
      <c r="H69" s="20">
        <v>0.21</v>
      </c>
      <c r="I69" s="18">
        <f>G69*F69</f>
        <v>0</v>
      </c>
      <c r="J69" s="34">
        <f>I69*1.21</f>
        <v>0</v>
      </c>
      <c r="K69" s="29">
        <v>1770</v>
      </c>
      <c r="L69" s="29">
        <v>2141.6999999999998</v>
      </c>
      <c r="N69" s="29">
        <v>32</v>
      </c>
    </row>
    <row r="70" spans="1:19" ht="229.5">
      <c r="A70" s="21" t="s">
        <v>14</v>
      </c>
      <c r="B70" s="22"/>
      <c r="C70" s="9" t="s">
        <v>14</v>
      </c>
      <c r="D70" s="9" t="s">
        <v>75</v>
      </c>
      <c r="E70" s="9" t="s">
        <v>279</v>
      </c>
      <c r="F70" s="10"/>
      <c r="G70" s="18"/>
      <c r="H70" s="20" t="s">
        <v>14</v>
      </c>
      <c r="I70" s="18" t="s">
        <v>14</v>
      </c>
      <c r="J70" s="34" t="s">
        <v>14</v>
      </c>
      <c r="M70" s="29">
        <v>32</v>
      </c>
      <c r="O70" s="29">
        <v>1</v>
      </c>
      <c r="P70" s="29">
        <v>1770</v>
      </c>
      <c r="Q70" s="29" t="s">
        <v>15</v>
      </c>
      <c r="R70" s="29">
        <v>1770</v>
      </c>
      <c r="S70" s="29">
        <v>2141.6999999999998</v>
      </c>
    </row>
    <row r="71" spans="1:19">
      <c r="A71" s="21" t="s">
        <v>76</v>
      </c>
      <c r="B71" s="22" t="s">
        <v>77</v>
      </c>
      <c r="C71" s="9"/>
      <c r="D71" s="9"/>
      <c r="E71" s="9" t="s">
        <v>14</v>
      </c>
      <c r="F71" s="10">
        <v>1</v>
      </c>
      <c r="G71" s="18"/>
      <c r="H71" s="20">
        <v>0.21</v>
      </c>
      <c r="I71" s="18">
        <f>G71*F71</f>
        <v>0</v>
      </c>
      <c r="J71" s="34">
        <f>I71*1.21</f>
        <v>0</v>
      </c>
      <c r="K71" s="29">
        <v>3460</v>
      </c>
      <c r="L71" s="29">
        <v>4186.5999999999995</v>
      </c>
      <c r="N71" s="29">
        <v>33</v>
      </c>
    </row>
    <row r="72" spans="1:19" ht="229.5">
      <c r="A72" s="21" t="s">
        <v>14</v>
      </c>
      <c r="B72" s="22"/>
      <c r="C72" s="9" t="s">
        <v>14</v>
      </c>
      <c r="D72" s="9" t="s">
        <v>77</v>
      </c>
      <c r="E72" s="9" t="s">
        <v>280</v>
      </c>
      <c r="F72" s="10"/>
      <c r="G72" s="18"/>
      <c r="H72" s="20" t="s">
        <v>14</v>
      </c>
      <c r="I72" s="18" t="s">
        <v>14</v>
      </c>
      <c r="J72" s="34" t="s">
        <v>14</v>
      </c>
      <c r="M72" s="29">
        <v>33</v>
      </c>
      <c r="O72" s="29">
        <v>1</v>
      </c>
      <c r="P72" s="29">
        <v>3460</v>
      </c>
      <c r="Q72" s="29" t="s">
        <v>15</v>
      </c>
      <c r="R72" s="29">
        <v>3460</v>
      </c>
      <c r="S72" s="29">
        <v>4186.5999999999995</v>
      </c>
    </row>
    <row r="73" spans="1:19">
      <c r="A73" s="21" t="s">
        <v>78</v>
      </c>
      <c r="B73" s="22" t="s">
        <v>79</v>
      </c>
      <c r="C73" s="9"/>
      <c r="D73" s="9"/>
      <c r="E73" s="9" t="s">
        <v>14</v>
      </c>
      <c r="F73" s="10">
        <v>1</v>
      </c>
      <c r="G73" s="18"/>
      <c r="H73" s="20">
        <v>0.21</v>
      </c>
      <c r="I73" s="18">
        <f>G73*F73</f>
        <v>0</v>
      </c>
      <c r="J73" s="34">
        <f>I73*1.21</f>
        <v>0</v>
      </c>
      <c r="K73" s="29">
        <v>10460</v>
      </c>
      <c r="L73" s="29">
        <v>12656.6</v>
      </c>
      <c r="N73" s="29">
        <v>34</v>
      </c>
    </row>
    <row r="74" spans="1:19">
      <c r="A74" s="21" t="s">
        <v>14</v>
      </c>
      <c r="B74" s="22"/>
      <c r="C74" s="9" t="s">
        <v>14</v>
      </c>
      <c r="D74" s="9" t="s">
        <v>79</v>
      </c>
      <c r="E74" s="9" t="s">
        <v>14</v>
      </c>
      <c r="F74" s="10"/>
      <c r="G74" s="18"/>
      <c r="H74" s="20" t="s">
        <v>14</v>
      </c>
      <c r="I74" s="18" t="s">
        <v>14</v>
      </c>
      <c r="J74" s="34" t="s">
        <v>14</v>
      </c>
      <c r="M74" s="29">
        <v>34</v>
      </c>
      <c r="O74" s="29">
        <v>1</v>
      </c>
      <c r="P74" s="29">
        <v>10460</v>
      </c>
      <c r="Q74" s="29" t="s">
        <v>15</v>
      </c>
      <c r="R74" s="29">
        <v>10460</v>
      </c>
      <c r="S74" s="29">
        <v>12656.6</v>
      </c>
    </row>
    <row r="75" spans="1:19">
      <c r="A75" s="21" t="s">
        <v>80</v>
      </c>
      <c r="B75" s="22" t="s">
        <v>81</v>
      </c>
      <c r="C75" s="9"/>
      <c r="D75" s="9"/>
      <c r="E75" s="9" t="s">
        <v>14</v>
      </c>
      <c r="F75" s="10">
        <v>1</v>
      </c>
      <c r="G75" s="18"/>
      <c r="H75" s="20">
        <v>0.21</v>
      </c>
      <c r="I75" s="18">
        <f>G75*F75</f>
        <v>0</v>
      </c>
      <c r="J75" s="34">
        <f>I75*1.21</f>
        <v>0</v>
      </c>
      <c r="K75" s="29">
        <v>10890</v>
      </c>
      <c r="L75" s="29">
        <v>13176.9</v>
      </c>
      <c r="N75" s="29">
        <v>35</v>
      </c>
    </row>
    <row r="76" spans="1:19">
      <c r="A76" s="21" t="s">
        <v>14</v>
      </c>
      <c r="B76" s="22"/>
      <c r="C76" s="9" t="s">
        <v>14</v>
      </c>
      <c r="D76" s="9" t="s">
        <v>81</v>
      </c>
      <c r="E76" s="9" t="s">
        <v>14</v>
      </c>
      <c r="F76" s="10"/>
      <c r="G76" s="18"/>
      <c r="H76" s="20" t="s">
        <v>14</v>
      </c>
      <c r="I76" s="18" t="s">
        <v>14</v>
      </c>
      <c r="J76" s="34" t="s">
        <v>14</v>
      </c>
      <c r="M76" s="29">
        <v>35</v>
      </c>
      <c r="O76" s="29">
        <v>1</v>
      </c>
      <c r="P76" s="29">
        <v>10890</v>
      </c>
      <c r="Q76" s="29" t="s">
        <v>15</v>
      </c>
      <c r="R76" s="29">
        <v>10890</v>
      </c>
      <c r="S76" s="29">
        <v>13176.9</v>
      </c>
    </row>
    <row r="77" spans="1:19">
      <c r="A77" s="21" t="s">
        <v>82</v>
      </c>
      <c r="B77" s="22" t="s">
        <v>83</v>
      </c>
      <c r="C77" s="9"/>
      <c r="D77" s="9"/>
      <c r="E77" s="9" t="s">
        <v>14</v>
      </c>
      <c r="F77" s="10">
        <v>1</v>
      </c>
      <c r="G77" s="18"/>
      <c r="H77" s="20">
        <v>0.21</v>
      </c>
      <c r="I77" s="18">
        <f>G77*F77</f>
        <v>0</v>
      </c>
      <c r="J77" s="34">
        <f>I77*1.21</f>
        <v>0</v>
      </c>
      <c r="K77" s="29">
        <v>21780</v>
      </c>
      <c r="L77" s="29">
        <v>26353.8</v>
      </c>
      <c r="N77" s="29">
        <v>36</v>
      </c>
    </row>
    <row r="78" spans="1:19">
      <c r="A78" s="21" t="s">
        <v>14</v>
      </c>
      <c r="B78" s="22"/>
      <c r="C78" s="9" t="s">
        <v>14</v>
      </c>
      <c r="D78" s="9" t="s">
        <v>83</v>
      </c>
      <c r="E78" s="9" t="s">
        <v>14</v>
      </c>
      <c r="F78" s="10"/>
      <c r="G78" s="18"/>
      <c r="H78" s="20" t="s">
        <v>14</v>
      </c>
      <c r="I78" s="18" t="s">
        <v>14</v>
      </c>
      <c r="J78" s="34" t="s">
        <v>14</v>
      </c>
      <c r="M78" s="29">
        <v>36</v>
      </c>
      <c r="O78" s="29">
        <v>1</v>
      </c>
      <c r="P78" s="29">
        <v>21780</v>
      </c>
      <c r="Q78" s="29" t="s">
        <v>15</v>
      </c>
      <c r="R78" s="29">
        <v>21780</v>
      </c>
      <c r="S78" s="29">
        <v>26353.8</v>
      </c>
    </row>
    <row r="79" spans="1:19">
      <c r="A79" s="21" t="s">
        <v>84</v>
      </c>
      <c r="B79" s="22" t="s">
        <v>85</v>
      </c>
      <c r="C79" s="9"/>
      <c r="D79" s="9"/>
      <c r="E79" s="9" t="s">
        <v>14</v>
      </c>
      <c r="F79" s="10">
        <v>1</v>
      </c>
      <c r="G79" s="18"/>
      <c r="H79" s="20">
        <v>0.21</v>
      </c>
      <c r="I79" s="53">
        <f>G79*F79</f>
        <v>0</v>
      </c>
      <c r="J79" s="34">
        <f>I79*1.21</f>
        <v>0</v>
      </c>
      <c r="K79" s="29">
        <v>7537</v>
      </c>
      <c r="L79" s="29">
        <v>9119.77</v>
      </c>
      <c r="N79" s="29">
        <v>37</v>
      </c>
    </row>
    <row r="80" spans="1:19">
      <c r="A80" s="21" t="s">
        <v>14</v>
      </c>
      <c r="B80" s="22"/>
      <c r="C80" s="9" t="s">
        <v>14</v>
      </c>
      <c r="D80" s="9" t="s">
        <v>85</v>
      </c>
      <c r="E80" s="9" t="s">
        <v>14</v>
      </c>
      <c r="F80" s="10"/>
      <c r="G80" s="18"/>
      <c r="H80" s="20" t="s">
        <v>14</v>
      </c>
      <c r="I80" s="18" t="s">
        <v>14</v>
      </c>
      <c r="J80" s="34" t="s">
        <v>14</v>
      </c>
      <c r="M80" s="29">
        <v>37</v>
      </c>
      <c r="O80" s="29">
        <v>1</v>
      </c>
      <c r="P80" s="29">
        <v>7537</v>
      </c>
      <c r="Q80" s="29" t="s">
        <v>15</v>
      </c>
      <c r="R80" s="29">
        <v>7537</v>
      </c>
      <c r="S80" s="29">
        <v>9119.77</v>
      </c>
    </row>
    <row r="81" spans="1:19">
      <c r="A81" s="21" t="s">
        <v>86</v>
      </c>
      <c r="B81" s="22" t="s">
        <v>87</v>
      </c>
      <c r="C81" s="9"/>
      <c r="D81" s="9"/>
      <c r="E81" s="9" t="s">
        <v>14</v>
      </c>
      <c r="F81" s="10">
        <v>1</v>
      </c>
      <c r="G81" s="18"/>
      <c r="H81" s="20">
        <v>0.21</v>
      </c>
      <c r="I81" s="53">
        <f>G81*F81</f>
        <v>0</v>
      </c>
      <c r="J81" s="34">
        <f>I81*1.21</f>
        <v>0</v>
      </c>
      <c r="K81" s="29">
        <v>9540</v>
      </c>
      <c r="L81" s="29">
        <v>11543.4</v>
      </c>
      <c r="N81" s="29">
        <v>38</v>
      </c>
    </row>
    <row r="82" spans="1:19">
      <c r="A82" s="21" t="s">
        <v>14</v>
      </c>
      <c r="B82" s="22"/>
      <c r="C82" s="9" t="s">
        <v>14</v>
      </c>
      <c r="D82" s="9" t="s">
        <v>87</v>
      </c>
      <c r="E82" s="9" t="s">
        <v>14</v>
      </c>
      <c r="F82" s="10"/>
      <c r="G82" s="18"/>
      <c r="H82" s="20" t="s">
        <v>14</v>
      </c>
      <c r="I82" s="18" t="s">
        <v>14</v>
      </c>
      <c r="J82" s="34" t="s">
        <v>14</v>
      </c>
      <c r="M82" s="29">
        <v>38</v>
      </c>
      <c r="O82" s="29">
        <v>1</v>
      </c>
      <c r="P82" s="29">
        <v>9540</v>
      </c>
      <c r="Q82" s="29" t="s">
        <v>15</v>
      </c>
      <c r="R82" s="29">
        <v>9540</v>
      </c>
      <c r="S82" s="29">
        <v>11543.4</v>
      </c>
    </row>
    <row r="83" spans="1:19">
      <c r="A83" s="21" t="s">
        <v>88</v>
      </c>
      <c r="B83" s="22" t="s">
        <v>89</v>
      </c>
      <c r="C83" s="9"/>
      <c r="D83" s="9"/>
      <c r="E83" s="9" t="s">
        <v>14</v>
      </c>
      <c r="F83" s="10">
        <v>1</v>
      </c>
      <c r="G83" s="18"/>
      <c r="H83" s="20">
        <v>0.21</v>
      </c>
      <c r="I83" s="53">
        <f>G83*F83</f>
        <v>0</v>
      </c>
      <c r="J83" s="34">
        <f>I83*1.21</f>
        <v>0</v>
      </c>
      <c r="K83" s="29">
        <v>10150</v>
      </c>
      <c r="L83" s="29">
        <v>12281.5</v>
      </c>
      <c r="N83" s="29">
        <v>39</v>
      </c>
    </row>
    <row r="84" spans="1:19">
      <c r="A84" s="21" t="s">
        <v>14</v>
      </c>
      <c r="B84" s="22"/>
      <c r="C84" s="9" t="s">
        <v>14</v>
      </c>
      <c r="D84" s="9" t="s">
        <v>89</v>
      </c>
      <c r="E84" s="9" t="s">
        <v>14</v>
      </c>
      <c r="F84" s="10"/>
      <c r="G84" s="18"/>
      <c r="H84" s="20" t="s">
        <v>14</v>
      </c>
      <c r="I84" s="18" t="s">
        <v>14</v>
      </c>
      <c r="J84" s="34" t="s">
        <v>14</v>
      </c>
      <c r="M84" s="29">
        <v>39</v>
      </c>
      <c r="O84" s="29">
        <v>1</v>
      </c>
      <c r="P84" s="29">
        <v>10150</v>
      </c>
      <c r="Q84" s="29" t="s">
        <v>15</v>
      </c>
      <c r="R84" s="29">
        <v>10150</v>
      </c>
      <c r="S84" s="29">
        <v>12281.5</v>
      </c>
    </row>
    <row r="85" spans="1:19">
      <c r="A85" s="21" t="s">
        <v>90</v>
      </c>
      <c r="B85" s="22" t="s">
        <v>91</v>
      </c>
      <c r="C85" s="9"/>
      <c r="D85" s="9"/>
      <c r="E85" s="9" t="s">
        <v>14</v>
      </c>
      <c r="F85" s="10">
        <v>1</v>
      </c>
      <c r="G85" s="18"/>
      <c r="H85" s="20">
        <v>0.21</v>
      </c>
      <c r="I85" s="53">
        <f>G85*F85</f>
        <v>0</v>
      </c>
      <c r="J85" s="34">
        <f>I85*1.21</f>
        <v>0</v>
      </c>
      <c r="K85" s="29">
        <v>7850</v>
      </c>
      <c r="L85" s="29">
        <v>9498.5</v>
      </c>
      <c r="N85" s="29">
        <v>40</v>
      </c>
    </row>
    <row r="86" spans="1:19">
      <c r="A86" s="21" t="s">
        <v>14</v>
      </c>
      <c r="B86" s="22"/>
      <c r="C86" s="9" t="s">
        <v>14</v>
      </c>
      <c r="D86" s="9" t="s">
        <v>91</v>
      </c>
      <c r="E86" s="9" t="s">
        <v>14</v>
      </c>
      <c r="F86" s="10"/>
      <c r="G86" s="18"/>
      <c r="H86" s="20" t="s">
        <v>14</v>
      </c>
      <c r="I86" s="18" t="s">
        <v>14</v>
      </c>
      <c r="J86" s="34" t="s">
        <v>14</v>
      </c>
      <c r="M86" s="29">
        <v>40</v>
      </c>
      <c r="O86" s="29">
        <v>1</v>
      </c>
      <c r="P86" s="29">
        <v>7850</v>
      </c>
      <c r="Q86" s="29" t="s">
        <v>15</v>
      </c>
      <c r="R86" s="29">
        <v>7850</v>
      </c>
      <c r="S86" s="29">
        <v>9498.5</v>
      </c>
    </row>
    <row r="87" spans="1:19">
      <c r="A87" s="21" t="s">
        <v>92</v>
      </c>
      <c r="B87" s="22" t="s">
        <v>93</v>
      </c>
      <c r="C87" s="9"/>
      <c r="D87" s="9"/>
      <c r="E87" s="9" t="s">
        <v>14</v>
      </c>
      <c r="F87" s="10">
        <v>1</v>
      </c>
      <c r="G87" s="18"/>
      <c r="H87" s="20">
        <v>0.21</v>
      </c>
      <c r="I87" s="53">
        <f>G87*F87</f>
        <v>0</v>
      </c>
      <c r="J87" s="34">
        <f>I87*1.21</f>
        <v>0</v>
      </c>
      <c r="K87" s="29">
        <v>7260</v>
      </c>
      <c r="L87" s="29">
        <v>8784.6</v>
      </c>
      <c r="N87" s="29">
        <v>41</v>
      </c>
    </row>
    <row r="88" spans="1:19">
      <c r="A88" s="21" t="s">
        <v>14</v>
      </c>
      <c r="B88" s="22"/>
      <c r="C88" s="9" t="s">
        <v>14</v>
      </c>
      <c r="D88" s="9" t="s">
        <v>93</v>
      </c>
      <c r="E88" s="9" t="s">
        <v>14</v>
      </c>
      <c r="F88" s="10"/>
      <c r="G88" s="18"/>
      <c r="H88" s="20" t="s">
        <v>14</v>
      </c>
      <c r="I88" s="18" t="s">
        <v>14</v>
      </c>
      <c r="J88" s="34" t="s">
        <v>14</v>
      </c>
      <c r="M88" s="29">
        <v>41</v>
      </c>
      <c r="O88" s="29">
        <v>1</v>
      </c>
      <c r="P88" s="29">
        <v>7260</v>
      </c>
      <c r="Q88" s="29" t="s">
        <v>15</v>
      </c>
      <c r="R88" s="29">
        <v>7260</v>
      </c>
      <c r="S88" s="29">
        <v>8784.6</v>
      </c>
    </row>
    <row r="89" spans="1:19">
      <c r="A89" s="21" t="s">
        <v>94</v>
      </c>
      <c r="B89" s="22" t="s">
        <v>95</v>
      </c>
      <c r="C89" s="9"/>
      <c r="D89" s="9"/>
      <c r="E89" s="9" t="s">
        <v>14</v>
      </c>
      <c r="F89" s="10">
        <v>1</v>
      </c>
      <c r="G89" s="18"/>
      <c r="H89" s="20">
        <v>0.21</v>
      </c>
      <c r="I89" s="53">
        <f>G89*F89</f>
        <v>0</v>
      </c>
      <c r="J89" s="34">
        <f>I89*1.21</f>
        <v>0</v>
      </c>
      <c r="K89" s="29">
        <v>8030</v>
      </c>
      <c r="L89" s="29">
        <v>9716.2999999999993</v>
      </c>
      <c r="N89" s="29">
        <v>42</v>
      </c>
    </row>
    <row r="90" spans="1:19">
      <c r="A90" s="21" t="s">
        <v>14</v>
      </c>
      <c r="B90" s="22"/>
      <c r="C90" s="9" t="s">
        <v>14</v>
      </c>
      <c r="D90" s="9" t="s">
        <v>95</v>
      </c>
      <c r="E90" s="9" t="s">
        <v>14</v>
      </c>
      <c r="F90" s="10"/>
      <c r="G90" s="18"/>
      <c r="H90" s="20" t="s">
        <v>14</v>
      </c>
      <c r="I90" s="18" t="s">
        <v>14</v>
      </c>
      <c r="J90" s="34" t="s">
        <v>14</v>
      </c>
      <c r="M90" s="29">
        <v>42</v>
      </c>
      <c r="O90" s="29">
        <v>1</v>
      </c>
      <c r="P90" s="29">
        <v>8030</v>
      </c>
      <c r="Q90" s="29" t="s">
        <v>15</v>
      </c>
      <c r="R90" s="29">
        <v>8030</v>
      </c>
      <c r="S90" s="29">
        <v>9716.2999999999993</v>
      </c>
    </row>
    <row r="91" spans="1:19">
      <c r="A91" s="21" t="s">
        <v>96</v>
      </c>
      <c r="B91" s="22" t="s">
        <v>97</v>
      </c>
      <c r="C91" s="9"/>
      <c r="D91" s="9"/>
      <c r="E91" s="9" t="s">
        <v>14</v>
      </c>
      <c r="F91" s="10">
        <v>1</v>
      </c>
      <c r="G91" s="18"/>
      <c r="H91" s="20">
        <v>0.21</v>
      </c>
      <c r="I91" s="53">
        <f>G91*F91</f>
        <v>0</v>
      </c>
      <c r="J91" s="34">
        <f>I91*1.21</f>
        <v>0</v>
      </c>
      <c r="K91" s="29">
        <v>7260</v>
      </c>
      <c r="L91" s="29">
        <v>8784.6</v>
      </c>
      <c r="N91" s="29">
        <v>43</v>
      </c>
    </row>
    <row r="92" spans="1:19">
      <c r="A92" s="21" t="s">
        <v>14</v>
      </c>
      <c r="B92" s="22"/>
      <c r="C92" s="9" t="s">
        <v>14</v>
      </c>
      <c r="D92" s="9" t="s">
        <v>97</v>
      </c>
      <c r="E92" s="9" t="s">
        <v>14</v>
      </c>
      <c r="F92" s="10"/>
      <c r="G92" s="18"/>
      <c r="H92" s="20" t="s">
        <v>14</v>
      </c>
      <c r="I92" s="18" t="s">
        <v>14</v>
      </c>
      <c r="J92" s="34" t="s">
        <v>14</v>
      </c>
      <c r="M92" s="29">
        <v>43</v>
      </c>
      <c r="O92" s="29">
        <v>1</v>
      </c>
      <c r="P92" s="29">
        <v>7260</v>
      </c>
      <c r="Q92" s="29" t="s">
        <v>15</v>
      </c>
      <c r="R92" s="29">
        <v>7260</v>
      </c>
      <c r="S92" s="29">
        <v>8784.6</v>
      </c>
    </row>
    <row r="93" spans="1:19">
      <c r="A93" s="21" t="s">
        <v>98</v>
      </c>
      <c r="B93" s="22" t="s">
        <v>99</v>
      </c>
      <c r="C93" s="9"/>
      <c r="D93" s="9"/>
      <c r="E93" s="9" t="s">
        <v>14</v>
      </c>
      <c r="F93" s="10">
        <v>1</v>
      </c>
      <c r="G93" s="18"/>
      <c r="H93" s="20">
        <v>0.21</v>
      </c>
      <c r="I93" s="53">
        <f>G93*F93</f>
        <v>0</v>
      </c>
      <c r="J93" s="34">
        <f>I93*1.21</f>
        <v>0</v>
      </c>
      <c r="K93" s="29">
        <v>6540</v>
      </c>
      <c r="L93" s="29">
        <v>7913.4</v>
      </c>
      <c r="N93" s="29">
        <v>44</v>
      </c>
    </row>
    <row r="94" spans="1:19">
      <c r="A94" s="21" t="s">
        <v>14</v>
      </c>
      <c r="B94" s="22"/>
      <c r="C94" s="9" t="s">
        <v>14</v>
      </c>
      <c r="D94" s="9" t="s">
        <v>99</v>
      </c>
      <c r="E94" s="9" t="s">
        <v>14</v>
      </c>
      <c r="F94" s="10"/>
      <c r="G94" s="18"/>
      <c r="H94" s="20" t="s">
        <v>14</v>
      </c>
      <c r="I94" s="18" t="s">
        <v>14</v>
      </c>
      <c r="J94" s="34" t="s">
        <v>14</v>
      </c>
      <c r="M94" s="29">
        <v>44</v>
      </c>
      <c r="O94" s="29">
        <v>1</v>
      </c>
      <c r="P94" s="29">
        <v>6540</v>
      </c>
      <c r="Q94" s="29" t="s">
        <v>15</v>
      </c>
      <c r="R94" s="29">
        <v>6540</v>
      </c>
      <c r="S94" s="29">
        <v>7913.4</v>
      </c>
    </row>
    <row r="95" spans="1:19">
      <c r="A95" s="21" t="s">
        <v>100</v>
      </c>
      <c r="B95" s="22" t="s">
        <v>101</v>
      </c>
      <c r="C95" s="9"/>
      <c r="D95" s="9"/>
      <c r="E95" s="9" t="s">
        <v>14</v>
      </c>
      <c r="F95" s="10">
        <v>1</v>
      </c>
      <c r="G95" s="18"/>
      <c r="H95" s="20">
        <v>0.21</v>
      </c>
      <c r="I95" s="53">
        <f>G95*F95</f>
        <v>0</v>
      </c>
      <c r="J95" s="34">
        <f>I95*1.21</f>
        <v>0</v>
      </c>
      <c r="K95" s="29">
        <v>15560</v>
      </c>
      <c r="L95" s="29">
        <v>18827.599999999999</v>
      </c>
      <c r="N95" s="29">
        <v>45</v>
      </c>
    </row>
    <row r="96" spans="1:19">
      <c r="A96" s="21" t="s">
        <v>14</v>
      </c>
      <c r="B96" s="22"/>
      <c r="C96" s="9" t="s">
        <v>14</v>
      </c>
      <c r="D96" s="9" t="s">
        <v>101</v>
      </c>
      <c r="E96" s="9" t="s">
        <v>14</v>
      </c>
      <c r="F96" s="10"/>
      <c r="G96" s="18"/>
      <c r="H96" s="20" t="s">
        <v>14</v>
      </c>
      <c r="I96" s="18" t="s">
        <v>14</v>
      </c>
      <c r="J96" s="34" t="s">
        <v>14</v>
      </c>
      <c r="M96" s="29">
        <v>45</v>
      </c>
      <c r="O96" s="29">
        <v>1</v>
      </c>
      <c r="P96" s="29">
        <v>15560</v>
      </c>
      <c r="Q96" s="29" t="s">
        <v>15</v>
      </c>
      <c r="R96" s="29">
        <v>15560</v>
      </c>
      <c r="S96" s="29">
        <v>18827.599999999999</v>
      </c>
    </row>
    <row r="97" spans="1:19">
      <c r="A97" s="21" t="s">
        <v>102</v>
      </c>
      <c r="B97" s="22" t="s">
        <v>103</v>
      </c>
      <c r="C97" s="9"/>
      <c r="D97" s="9"/>
      <c r="E97" s="9" t="s">
        <v>14</v>
      </c>
      <c r="F97" s="10">
        <v>1</v>
      </c>
      <c r="G97" s="18"/>
      <c r="H97" s="20">
        <v>0.21</v>
      </c>
      <c r="I97" s="53">
        <f>G97*F97</f>
        <v>0</v>
      </c>
      <c r="J97" s="34">
        <f>I97*1.21</f>
        <v>0</v>
      </c>
      <c r="K97" s="29">
        <v>20920</v>
      </c>
      <c r="L97" s="29">
        <v>25313.200000000001</v>
      </c>
      <c r="N97" s="29">
        <v>46</v>
      </c>
    </row>
    <row r="98" spans="1:19">
      <c r="A98" s="21" t="s">
        <v>14</v>
      </c>
      <c r="B98" s="22"/>
      <c r="C98" s="9" t="s">
        <v>14</v>
      </c>
      <c r="D98" s="9" t="s">
        <v>103</v>
      </c>
      <c r="E98" s="9" t="s">
        <v>14</v>
      </c>
      <c r="F98" s="10"/>
      <c r="G98" s="18"/>
      <c r="H98" s="20" t="s">
        <v>14</v>
      </c>
      <c r="I98" s="18" t="s">
        <v>14</v>
      </c>
      <c r="J98" s="34" t="s">
        <v>14</v>
      </c>
      <c r="M98" s="29">
        <v>46</v>
      </c>
      <c r="O98" s="29">
        <v>1</v>
      </c>
      <c r="P98" s="29">
        <v>20920</v>
      </c>
      <c r="Q98" s="29" t="s">
        <v>15</v>
      </c>
      <c r="R98" s="29">
        <v>20920</v>
      </c>
      <c r="S98" s="29">
        <v>25313.200000000001</v>
      </c>
    </row>
    <row r="99" spans="1:19">
      <c r="A99" s="21" t="s">
        <v>104</v>
      </c>
      <c r="B99" s="22" t="s">
        <v>105</v>
      </c>
      <c r="C99" s="9"/>
      <c r="D99" s="9"/>
      <c r="E99" s="9" t="s">
        <v>14</v>
      </c>
      <c r="F99" s="10">
        <v>1</v>
      </c>
      <c r="G99" s="18"/>
      <c r="H99" s="20">
        <v>0.21</v>
      </c>
      <c r="I99" s="53">
        <f>G99*F99</f>
        <v>0</v>
      </c>
      <c r="J99" s="34">
        <f>I99*1.21</f>
        <v>0</v>
      </c>
      <c r="K99" s="29">
        <v>6540</v>
      </c>
      <c r="L99" s="29">
        <v>7913.4</v>
      </c>
      <c r="N99" s="29">
        <v>47</v>
      </c>
    </row>
    <row r="100" spans="1:19">
      <c r="A100" s="21" t="s">
        <v>14</v>
      </c>
      <c r="B100" s="22"/>
      <c r="C100" s="9" t="s">
        <v>14</v>
      </c>
      <c r="D100" s="9" t="s">
        <v>105</v>
      </c>
      <c r="E100" s="9" t="s">
        <v>14</v>
      </c>
      <c r="F100" s="10"/>
      <c r="G100" s="18"/>
      <c r="H100" s="20" t="s">
        <v>14</v>
      </c>
      <c r="I100" s="18" t="s">
        <v>14</v>
      </c>
      <c r="J100" s="34" t="s">
        <v>14</v>
      </c>
      <c r="M100" s="29">
        <v>47</v>
      </c>
      <c r="O100" s="29">
        <v>1</v>
      </c>
      <c r="P100" s="29">
        <v>6540</v>
      </c>
      <c r="Q100" s="29" t="s">
        <v>15</v>
      </c>
      <c r="R100" s="29">
        <v>6540</v>
      </c>
      <c r="S100" s="29">
        <v>7913.4</v>
      </c>
    </row>
    <row r="101" spans="1:19">
      <c r="A101" s="21" t="s">
        <v>106</v>
      </c>
      <c r="B101" s="22" t="s">
        <v>107</v>
      </c>
      <c r="C101" s="9"/>
      <c r="D101" s="9"/>
      <c r="E101" s="9" t="s">
        <v>14</v>
      </c>
      <c r="F101" s="10">
        <v>1</v>
      </c>
      <c r="G101" s="18"/>
      <c r="H101" s="20">
        <v>0.21</v>
      </c>
      <c r="I101" s="53">
        <f>G101*F101</f>
        <v>0</v>
      </c>
      <c r="J101" s="34">
        <f>I101*1.21</f>
        <v>0</v>
      </c>
      <c r="K101" s="29">
        <v>6540</v>
      </c>
      <c r="L101" s="29">
        <v>7913.4</v>
      </c>
      <c r="N101" s="29">
        <v>48</v>
      </c>
    </row>
    <row r="102" spans="1:19">
      <c r="A102" s="21" t="s">
        <v>14</v>
      </c>
      <c r="B102" s="22"/>
      <c r="C102" s="9" t="s">
        <v>14</v>
      </c>
      <c r="D102" s="9" t="s">
        <v>107</v>
      </c>
      <c r="E102" s="9" t="s">
        <v>14</v>
      </c>
      <c r="F102" s="10"/>
      <c r="G102" s="18"/>
      <c r="H102" s="20" t="s">
        <v>14</v>
      </c>
      <c r="I102" s="18" t="s">
        <v>14</v>
      </c>
      <c r="J102" s="34" t="s">
        <v>14</v>
      </c>
      <c r="M102" s="29">
        <v>48</v>
      </c>
      <c r="O102" s="29">
        <v>1</v>
      </c>
      <c r="P102" s="29">
        <v>6540</v>
      </c>
      <c r="Q102" s="29" t="s">
        <v>15</v>
      </c>
      <c r="R102" s="29">
        <v>6540</v>
      </c>
      <c r="S102" s="29">
        <v>7913.4</v>
      </c>
    </row>
    <row r="103" spans="1:19">
      <c r="A103" s="21" t="s">
        <v>108</v>
      </c>
      <c r="B103" s="22" t="s">
        <v>109</v>
      </c>
      <c r="C103" s="9"/>
      <c r="D103" s="9"/>
      <c r="E103" s="9" t="s">
        <v>14</v>
      </c>
      <c r="F103" s="10">
        <v>1</v>
      </c>
      <c r="G103" s="18"/>
      <c r="H103" s="20">
        <v>0.21</v>
      </c>
      <c r="I103" s="53">
        <f>G103*F103</f>
        <v>0</v>
      </c>
      <c r="J103" s="34">
        <f>I103*1.21</f>
        <v>0</v>
      </c>
      <c r="K103" s="29">
        <v>6540</v>
      </c>
      <c r="L103" s="29">
        <v>7913.4</v>
      </c>
      <c r="N103" s="29">
        <v>49</v>
      </c>
    </row>
    <row r="104" spans="1:19">
      <c r="A104" s="21" t="s">
        <v>14</v>
      </c>
      <c r="B104" s="22"/>
      <c r="C104" s="9" t="s">
        <v>14</v>
      </c>
      <c r="D104" s="9" t="s">
        <v>109</v>
      </c>
      <c r="E104" s="9" t="s">
        <v>14</v>
      </c>
      <c r="F104" s="10"/>
      <c r="G104" s="18"/>
      <c r="H104" s="20" t="s">
        <v>14</v>
      </c>
      <c r="I104" s="18" t="s">
        <v>14</v>
      </c>
      <c r="J104" s="34" t="s">
        <v>14</v>
      </c>
      <c r="M104" s="29">
        <v>49</v>
      </c>
      <c r="O104" s="29">
        <v>1</v>
      </c>
      <c r="P104" s="29">
        <v>6540</v>
      </c>
      <c r="Q104" s="29" t="s">
        <v>15</v>
      </c>
      <c r="R104" s="29">
        <v>6540</v>
      </c>
      <c r="S104" s="29">
        <v>7913.4</v>
      </c>
    </row>
    <row r="105" spans="1:19">
      <c r="A105" s="21" t="s">
        <v>110</v>
      </c>
      <c r="B105" s="22" t="s">
        <v>111</v>
      </c>
      <c r="C105" s="9"/>
      <c r="D105" s="9"/>
      <c r="E105" s="9" t="s">
        <v>14</v>
      </c>
      <c r="F105" s="10">
        <v>1</v>
      </c>
      <c r="G105" s="18"/>
      <c r="H105" s="20">
        <v>0.21</v>
      </c>
      <c r="I105" s="53">
        <f>G105*F105</f>
        <v>0</v>
      </c>
      <c r="J105" s="34">
        <f>I105*1.21</f>
        <v>0</v>
      </c>
      <c r="K105" s="29">
        <v>9610</v>
      </c>
      <c r="L105" s="29">
        <v>11628.1</v>
      </c>
      <c r="N105" s="29">
        <v>50</v>
      </c>
    </row>
    <row r="106" spans="1:19">
      <c r="A106" s="21" t="s">
        <v>14</v>
      </c>
      <c r="B106" s="22"/>
      <c r="C106" s="9" t="s">
        <v>14</v>
      </c>
      <c r="D106" s="9" t="s">
        <v>111</v>
      </c>
      <c r="E106" s="9" t="s">
        <v>14</v>
      </c>
      <c r="F106" s="10"/>
      <c r="G106" s="18"/>
      <c r="H106" s="20" t="s">
        <v>14</v>
      </c>
      <c r="I106" s="18" t="s">
        <v>14</v>
      </c>
      <c r="J106" s="34" t="s">
        <v>14</v>
      </c>
      <c r="M106" s="29">
        <v>50</v>
      </c>
      <c r="O106" s="29">
        <v>1</v>
      </c>
      <c r="P106" s="29">
        <v>9610</v>
      </c>
      <c r="Q106" s="29" t="s">
        <v>15</v>
      </c>
      <c r="R106" s="29">
        <v>9610</v>
      </c>
      <c r="S106" s="29">
        <v>11628.1</v>
      </c>
    </row>
    <row r="107" spans="1:19">
      <c r="A107" s="21" t="s">
        <v>112</v>
      </c>
      <c r="B107" s="22" t="s">
        <v>113</v>
      </c>
      <c r="C107" s="9"/>
      <c r="D107" s="9"/>
      <c r="E107" s="9" t="s">
        <v>14</v>
      </c>
      <c r="F107" s="10">
        <v>1</v>
      </c>
      <c r="G107" s="18"/>
      <c r="H107" s="20">
        <v>0.21</v>
      </c>
      <c r="I107" s="53">
        <f>G107*F107</f>
        <v>0</v>
      </c>
      <c r="J107" s="34">
        <f>I107*1.21</f>
        <v>0</v>
      </c>
      <c r="K107" s="29">
        <v>12970</v>
      </c>
      <c r="L107" s="29">
        <v>15693.699999999999</v>
      </c>
      <c r="N107" s="29">
        <v>51</v>
      </c>
    </row>
    <row r="108" spans="1:19">
      <c r="A108" s="21" t="s">
        <v>14</v>
      </c>
      <c r="B108" s="22"/>
      <c r="C108" s="9" t="s">
        <v>14</v>
      </c>
      <c r="D108" s="9" t="s">
        <v>113</v>
      </c>
      <c r="E108" s="9" t="s">
        <v>14</v>
      </c>
      <c r="F108" s="10"/>
      <c r="G108" s="18"/>
      <c r="H108" s="20" t="s">
        <v>14</v>
      </c>
      <c r="I108" s="18" t="s">
        <v>14</v>
      </c>
      <c r="J108" s="34" t="s">
        <v>14</v>
      </c>
      <c r="M108" s="29">
        <v>51</v>
      </c>
      <c r="O108" s="29">
        <v>1</v>
      </c>
      <c r="P108" s="29">
        <v>12970</v>
      </c>
      <c r="Q108" s="29" t="s">
        <v>15</v>
      </c>
      <c r="R108" s="29">
        <v>12970</v>
      </c>
      <c r="S108" s="29">
        <v>15693.699999999999</v>
      </c>
    </row>
    <row r="109" spans="1:19">
      <c r="A109" s="21" t="s">
        <v>114</v>
      </c>
      <c r="B109" s="22" t="s">
        <v>115</v>
      </c>
      <c r="C109" s="9"/>
      <c r="D109" s="9"/>
      <c r="E109" s="9" t="s">
        <v>14</v>
      </c>
      <c r="F109" s="10">
        <v>1</v>
      </c>
      <c r="G109" s="18"/>
      <c r="H109" s="20">
        <v>0.21</v>
      </c>
      <c r="I109" s="53">
        <f>G109*F109</f>
        <v>0</v>
      </c>
      <c r="J109" s="34">
        <f>I109*1.21</f>
        <v>0</v>
      </c>
      <c r="K109" s="29">
        <v>18850</v>
      </c>
      <c r="L109" s="29">
        <v>22808.5</v>
      </c>
      <c r="N109" s="29">
        <v>52</v>
      </c>
    </row>
    <row r="110" spans="1:19">
      <c r="A110" s="21" t="s">
        <v>14</v>
      </c>
      <c r="B110" s="22"/>
      <c r="C110" s="9" t="s">
        <v>14</v>
      </c>
      <c r="D110" s="9" t="s">
        <v>115</v>
      </c>
      <c r="E110" s="9" t="s">
        <v>14</v>
      </c>
      <c r="F110" s="10"/>
      <c r="G110" s="18"/>
      <c r="H110" s="20" t="s">
        <v>14</v>
      </c>
      <c r="I110" s="18" t="s">
        <v>14</v>
      </c>
      <c r="J110" s="34" t="s">
        <v>14</v>
      </c>
      <c r="M110" s="29">
        <v>52</v>
      </c>
      <c r="O110" s="29">
        <v>1</v>
      </c>
      <c r="P110" s="29">
        <v>18850</v>
      </c>
      <c r="Q110" s="29" t="s">
        <v>15</v>
      </c>
      <c r="R110" s="29">
        <v>18850</v>
      </c>
      <c r="S110" s="29">
        <v>22808.5</v>
      </c>
    </row>
    <row r="111" spans="1:19">
      <c r="A111" s="21" t="s">
        <v>116</v>
      </c>
      <c r="B111" s="22" t="s">
        <v>117</v>
      </c>
      <c r="C111" s="9"/>
      <c r="D111" s="9"/>
      <c r="E111" s="9" t="s">
        <v>14</v>
      </c>
      <c r="F111" s="10">
        <v>1</v>
      </c>
      <c r="G111" s="18"/>
      <c r="H111" s="20">
        <v>0.21</v>
      </c>
      <c r="I111" s="53">
        <f>G111*F111</f>
        <v>0</v>
      </c>
      <c r="J111" s="34">
        <f>I111*1.21</f>
        <v>0</v>
      </c>
      <c r="K111" s="29">
        <v>9540</v>
      </c>
      <c r="L111" s="29">
        <v>11543.4</v>
      </c>
      <c r="N111" s="29">
        <v>53</v>
      </c>
    </row>
    <row r="112" spans="1:19">
      <c r="A112" s="21" t="s">
        <v>14</v>
      </c>
      <c r="B112" s="22"/>
      <c r="C112" s="9" t="s">
        <v>14</v>
      </c>
      <c r="D112" s="9" t="s">
        <v>117</v>
      </c>
      <c r="E112" s="9" t="s">
        <v>14</v>
      </c>
      <c r="F112" s="10"/>
      <c r="G112" s="18"/>
      <c r="H112" s="20" t="s">
        <v>14</v>
      </c>
      <c r="I112" s="18" t="s">
        <v>14</v>
      </c>
      <c r="J112" s="34" t="s">
        <v>14</v>
      </c>
      <c r="M112" s="29">
        <v>53</v>
      </c>
      <c r="O112" s="29">
        <v>1</v>
      </c>
      <c r="P112" s="29">
        <v>9540</v>
      </c>
      <c r="Q112" s="29" t="s">
        <v>15</v>
      </c>
      <c r="R112" s="29">
        <v>9540</v>
      </c>
      <c r="S112" s="29">
        <v>11543.4</v>
      </c>
    </row>
    <row r="113" spans="1:19">
      <c r="A113" s="21" t="s">
        <v>118</v>
      </c>
      <c r="B113" s="22" t="s">
        <v>119</v>
      </c>
      <c r="C113" s="9"/>
      <c r="D113" s="9"/>
      <c r="E113" s="9" t="s">
        <v>14</v>
      </c>
      <c r="F113" s="10">
        <v>1</v>
      </c>
      <c r="G113" s="18"/>
      <c r="H113" s="20">
        <v>0.21</v>
      </c>
      <c r="I113" s="53">
        <f>G113*F113</f>
        <v>0</v>
      </c>
      <c r="J113" s="34">
        <f>I113*1.21</f>
        <v>0</v>
      </c>
      <c r="K113" s="29">
        <v>15110</v>
      </c>
      <c r="L113" s="29">
        <v>18283.099999999999</v>
      </c>
      <c r="N113" s="29">
        <v>54</v>
      </c>
    </row>
    <row r="114" spans="1:19">
      <c r="A114" s="21" t="s">
        <v>14</v>
      </c>
      <c r="B114" s="22"/>
      <c r="C114" s="9" t="s">
        <v>14</v>
      </c>
      <c r="D114" s="9" t="s">
        <v>119</v>
      </c>
      <c r="E114" s="9" t="s">
        <v>14</v>
      </c>
      <c r="F114" s="10"/>
      <c r="G114" s="18"/>
      <c r="H114" s="20" t="s">
        <v>14</v>
      </c>
      <c r="I114" s="18" t="s">
        <v>14</v>
      </c>
      <c r="J114" s="34" t="s">
        <v>14</v>
      </c>
      <c r="M114" s="29">
        <v>54</v>
      </c>
      <c r="O114" s="29">
        <v>1</v>
      </c>
      <c r="P114" s="29">
        <v>15110</v>
      </c>
      <c r="Q114" s="29" t="s">
        <v>15</v>
      </c>
      <c r="R114" s="29">
        <v>15110</v>
      </c>
      <c r="S114" s="29">
        <v>18283.099999999999</v>
      </c>
    </row>
    <row r="115" spans="1:19">
      <c r="A115" s="21" t="s">
        <v>120</v>
      </c>
      <c r="B115" s="22" t="s">
        <v>121</v>
      </c>
      <c r="C115" s="9"/>
      <c r="D115" s="9"/>
      <c r="E115" s="9" t="s">
        <v>14</v>
      </c>
      <c r="F115" s="10">
        <v>1</v>
      </c>
      <c r="G115" s="18"/>
      <c r="H115" s="20">
        <v>0.21</v>
      </c>
      <c r="I115" s="53">
        <f>G115*F115</f>
        <v>0</v>
      </c>
      <c r="J115" s="34">
        <f>I115*1.21</f>
        <v>0</v>
      </c>
      <c r="K115" s="29">
        <v>13960</v>
      </c>
      <c r="L115" s="29">
        <v>16891.599999999999</v>
      </c>
      <c r="N115" s="29">
        <v>55</v>
      </c>
    </row>
    <row r="116" spans="1:19">
      <c r="A116" s="21" t="s">
        <v>14</v>
      </c>
      <c r="B116" s="22"/>
      <c r="C116" s="9" t="s">
        <v>14</v>
      </c>
      <c r="D116" s="9" t="s">
        <v>121</v>
      </c>
      <c r="E116" s="9" t="s">
        <v>14</v>
      </c>
      <c r="F116" s="10"/>
      <c r="G116" s="18"/>
      <c r="H116" s="20" t="s">
        <v>14</v>
      </c>
      <c r="I116" s="18" t="s">
        <v>14</v>
      </c>
      <c r="J116" s="34" t="s">
        <v>14</v>
      </c>
      <c r="M116" s="29">
        <v>55</v>
      </c>
      <c r="O116" s="29">
        <v>1</v>
      </c>
      <c r="P116" s="29">
        <v>13960</v>
      </c>
      <c r="Q116" s="29" t="s">
        <v>15</v>
      </c>
      <c r="R116" s="29">
        <v>13960</v>
      </c>
      <c r="S116" s="29">
        <v>16891.599999999999</v>
      </c>
    </row>
    <row r="117" spans="1:19">
      <c r="A117" s="21" t="s">
        <v>122</v>
      </c>
      <c r="B117" s="22" t="s">
        <v>123</v>
      </c>
      <c r="C117" s="9"/>
      <c r="D117" s="9"/>
      <c r="E117" s="9" t="s">
        <v>14</v>
      </c>
      <c r="F117" s="10">
        <v>1</v>
      </c>
      <c r="G117" s="18"/>
      <c r="H117" s="20">
        <v>0.21</v>
      </c>
      <c r="I117" s="53">
        <f>G117*F117</f>
        <v>0</v>
      </c>
      <c r="J117" s="34">
        <f>I117*1.21</f>
        <v>0</v>
      </c>
      <c r="K117" s="29">
        <v>17950</v>
      </c>
      <c r="L117" s="29">
        <v>21719.5</v>
      </c>
      <c r="N117" s="29">
        <v>56</v>
      </c>
    </row>
    <row r="118" spans="1:19">
      <c r="A118" s="21" t="s">
        <v>14</v>
      </c>
      <c r="B118" s="22"/>
      <c r="C118" s="9" t="s">
        <v>14</v>
      </c>
      <c r="D118" s="9" t="s">
        <v>124</v>
      </c>
      <c r="E118" s="9" t="s">
        <v>14</v>
      </c>
      <c r="F118" s="10"/>
      <c r="G118" s="18"/>
      <c r="H118" s="20" t="s">
        <v>14</v>
      </c>
      <c r="I118" s="18" t="s">
        <v>14</v>
      </c>
      <c r="J118" s="34" t="s">
        <v>14</v>
      </c>
      <c r="M118" s="29">
        <v>56</v>
      </c>
      <c r="O118" s="29">
        <v>1</v>
      </c>
      <c r="P118" s="29">
        <v>17950</v>
      </c>
      <c r="Q118" s="29" t="s">
        <v>15</v>
      </c>
      <c r="R118" s="29">
        <v>17950</v>
      </c>
      <c r="S118" s="29">
        <v>21719.5</v>
      </c>
    </row>
    <row r="119" spans="1:19">
      <c r="A119" s="21" t="s">
        <v>125</v>
      </c>
      <c r="B119" s="22" t="s">
        <v>126</v>
      </c>
      <c r="C119" s="9"/>
      <c r="D119" s="9"/>
      <c r="E119" s="9" t="s">
        <v>14</v>
      </c>
      <c r="F119" s="10">
        <v>1</v>
      </c>
      <c r="G119" s="18"/>
      <c r="H119" s="20">
        <v>0.21</v>
      </c>
      <c r="I119" s="53">
        <f>G119*F119</f>
        <v>0</v>
      </c>
      <c r="J119" s="34">
        <f>I119*1.21</f>
        <v>0</v>
      </c>
      <c r="K119" s="29">
        <v>1450</v>
      </c>
      <c r="L119" s="29">
        <v>1754.5</v>
      </c>
      <c r="N119" s="29">
        <v>57</v>
      </c>
    </row>
    <row r="120" spans="1:19">
      <c r="A120" s="21" t="s">
        <v>14</v>
      </c>
      <c r="B120" s="22"/>
      <c r="C120" s="9" t="s">
        <v>14</v>
      </c>
      <c r="D120" s="9" t="s">
        <v>127</v>
      </c>
      <c r="E120" s="9" t="s">
        <v>14</v>
      </c>
      <c r="F120" s="10"/>
      <c r="G120" s="18"/>
      <c r="H120" s="20" t="s">
        <v>14</v>
      </c>
      <c r="I120" s="18" t="s">
        <v>14</v>
      </c>
      <c r="J120" s="34" t="s">
        <v>14</v>
      </c>
      <c r="M120" s="29">
        <v>57</v>
      </c>
      <c r="O120" s="29">
        <v>1</v>
      </c>
      <c r="P120" s="29">
        <v>1450</v>
      </c>
      <c r="Q120" s="29" t="s">
        <v>15</v>
      </c>
      <c r="R120" s="29">
        <v>1450</v>
      </c>
      <c r="S120" s="29">
        <v>1754.5</v>
      </c>
    </row>
    <row r="121" spans="1:19">
      <c r="A121" s="21" t="s">
        <v>128</v>
      </c>
      <c r="B121" s="22" t="s">
        <v>129</v>
      </c>
      <c r="C121" s="9"/>
      <c r="D121" s="9"/>
      <c r="E121" s="9" t="s">
        <v>14</v>
      </c>
      <c r="F121" s="10">
        <v>1</v>
      </c>
      <c r="G121" s="18"/>
      <c r="H121" s="20">
        <v>0.21</v>
      </c>
      <c r="I121" s="53">
        <f>G121*F121</f>
        <v>0</v>
      </c>
      <c r="J121" s="34">
        <f>I121*1.21</f>
        <v>0</v>
      </c>
      <c r="K121" s="29">
        <v>1290</v>
      </c>
      <c r="L121" s="29">
        <v>1560.8999999999999</v>
      </c>
      <c r="N121" s="29">
        <v>58</v>
      </c>
    </row>
    <row r="122" spans="1:19">
      <c r="A122" s="21" t="s">
        <v>14</v>
      </c>
      <c r="B122" s="22"/>
      <c r="C122" s="9" t="s">
        <v>14</v>
      </c>
      <c r="D122" s="9" t="s">
        <v>130</v>
      </c>
      <c r="E122" s="9" t="s">
        <v>14</v>
      </c>
      <c r="F122" s="10"/>
      <c r="G122" s="18"/>
      <c r="H122" s="20" t="s">
        <v>14</v>
      </c>
      <c r="I122" s="18" t="s">
        <v>14</v>
      </c>
      <c r="J122" s="34" t="s">
        <v>14</v>
      </c>
      <c r="M122" s="29">
        <v>58</v>
      </c>
      <c r="O122" s="29">
        <v>1</v>
      </c>
      <c r="P122" s="29">
        <v>1290</v>
      </c>
      <c r="Q122" s="29" t="s">
        <v>15</v>
      </c>
      <c r="R122" s="29">
        <v>1290</v>
      </c>
      <c r="S122" s="29">
        <v>1560.8999999999999</v>
      </c>
    </row>
    <row r="123" spans="1:19">
      <c r="A123" s="21" t="s">
        <v>131</v>
      </c>
      <c r="B123" s="22" t="s">
        <v>132</v>
      </c>
      <c r="C123" s="9"/>
      <c r="D123" s="9"/>
      <c r="E123" s="9" t="s">
        <v>14</v>
      </c>
      <c r="F123" s="10">
        <v>1</v>
      </c>
      <c r="G123" s="18"/>
      <c r="H123" s="20">
        <v>0.21</v>
      </c>
      <c r="I123" s="53">
        <f>G123*F123</f>
        <v>0</v>
      </c>
      <c r="J123" s="34">
        <f>I123*1.21</f>
        <v>0</v>
      </c>
      <c r="K123" s="29">
        <v>2640</v>
      </c>
      <c r="L123" s="29">
        <v>3194.4</v>
      </c>
      <c r="N123" s="29">
        <v>59</v>
      </c>
    </row>
    <row r="124" spans="1:19">
      <c r="A124" s="21" t="s">
        <v>14</v>
      </c>
      <c r="B124" s="22"/>
      <c r="C124" s="9" t="s">
        <v>14</v>
      </c>
      <c r="D124" s="9" t="s">
        <v>133</v>
      </c>
      <c r="E124" s="9" t="s">
        <v>134</v>
      </c>
      <c r="F124" s="10"/>
      <c r="G124" s="18"/>
      <c r="H124" s="20" t="s">
        <v>14</v>
      </c>
      <c r="I124" s="18" t="s">
        <v>14</v>
      </c>
      <c r="J124" s="34" t="s">
        <v>14</v>
      </c>
      <c r="M124" s="29">
        <v>59</v>
      </c>
      <c r="O124" s="29">
        <v>1</v>
      </c>
      <c r="P124" s="29">
        <v>2640</v>
      </c>
      <c r="Q124" s="29" t="s">
        <v>15</v>
      </c>
      <c r="R124" s="29">
        <v>2640</v>
      </c>
      <c r="S124" s="29">
        <v>3194.4</v>
      </c>
    </row>
    <row r="125" spans="1:19">
      <c r="A125" s="21" t="s">
        <v>135</v>
      </c>
      <c r="B125" s="22" t="s">
        <v>136</v>
      </c>
      <c r="C125" s="9"/>
      <c r="D125" s="9"/>
      <c r="E125" s="9" t="s">
        <v>14</v>
      </c>
      <c r="F125" s="10">
        <v>1</v>
      </c>
      <c r="G125" s="18"/>
      <c r="H125" s="20">
        <v>0.21</v>
      </c>
      <c r="I125" s="53">
        <f>G125*F125</f>
        <v>0</v>
      </c>
      <c r="J125" s="34">
        <f>I125*1.21</f>
        <v>0</v>
      </c>
      <c r="K125" s="29">
        <v>1960</v>
      </c>
      <c r="L125" s="29">
        <v>2371.6</v>
      </c>
      <c r="N125" s="29">
        <v>60</v>
      </c>
    </row>
    <row r="126" spans="1:19">
      <c r="A126" s="21" t="s">
        <v>14</v>
      </c>
      <c r="B126" s="22"/>
      <c r="C126" s="9" t="s">
        <v>14</v>
      </c>
      <c r="D126" s="9" t="s">
        <v>136</v>
      </c>
      <c r="E126" s="9" t="s">
        <v>14</v>
      </c>
      <c r="F126" s="10"/>
      <c r="G126" s="18"/>
      <c r="H126" s="20" t="s">
        <v>14</v>
      </c>
      <c r="I126" s="18" t="s">
        <v>14</v>
      </c>
      <c r="J126" s="34" t="s">
        <v>14</v>
      </c>
      <c r="M126" s="29">
        <v>60</v>
      </c>
      <c r="O126" s="29">
        <v>1</v>
      </c>
      <c r="P126" s="29">
        <v>1960</v>
      </c>
      <c r="Q126" s="29" t="s">
        <v>15</v>
      </c>
      <c r="R126" s="29">
        <v>1960</v>
      </c>
      <c r="S126" s="29">
        <v>2371.6</v>
      </c>
    </row>
    <row r="127" spans="1:19">
      <c r="A127" s="21" t="s">
        <v>137</v>
      </c>
      <c r="B127" s="22" t="s">
        <v>138</v>
      </c>
      <c r="C127" s="9"/>
      <c r="D127" s="9"/>
      <c r="E127" s="9" t="s">
        <v>14</v>
      </c>
      <c r="F127" s="10">
        <v>1</v>
      </c>
      <c r="G127" s="18"/>
      <c r="H127" s="20">
        <v>0.21</v>
      </c>
      <c r="I127" s="53">
        <f>G127*F127</f>
        <v>0</v>
      </c>
      <c r="J127" s="34">
        <f>I127*1.21</f>
        <v>0</v>
      </c>
      <c r="K127" s="29">
        <v>2920</v>
      </c>
      <c r="L127" s="29">
        <v>3533.2</v>
      </c>
      <c r="N127" s="29">
        <v>61</v>
      </c>
    </row>
    <row r="128" spans="1:19">
      <c r="A128" s="21" t="s">
        <v>14</v>
      </c>
      <c r="B128" s="22"/>
      <c r="C128" s="9" t="s">
        <v>14</v>
      </c>
      <c r="D128" s="9" t="s">
        <v>138</v>
      </c>
      <c r="E128" s="9" t="s">
        <v>14</v>
      </c>
      <c r="F128" s="10"/>
      <c r="G128" s="18"/>
      <c r="H128" s="20" t="s">
        <v>14</v>
      </c>
      <c r="I128" s="18" t="s">
        <v>14</v>
      </c>
      <c r="J128" s="34" t="s">
        <v>14</v>
      </c>
      <c r="M128" s="29">
        <v>61</v>
      </c>
      <c r="O128" s="29">
        <v>1</v>
      </c>
      <c r="P128" s="29">
        <v>2920</v>
      </c>
      <c r="Q128" s="29" t="s">
        <v>15</v>
      </c>
      <c r="R128" s="29">
        <v>2920</v>
      </c>
      <c r="S128" s="29">
        <v>3533.2</v>
      </c>
    </row>
    <row r="129" spans="1:19">
      <c r="A129" s="21" t="s">
        <v>139</v>
      </c>
      <c r="B129" s="22" t="s">
        <v>140</v>
      </c>
      <c r="C129" s="9"/>
      <c r="D129" s="9"/>
      <c r="E129" s="9" t="s">
        <v>14</v>
      </c>
      <c r="F129" s="10">
        <v>1</v>
      </c>
      <c r="G129" s="18"/>
      <c r="H129" s="20">
        <v>0.21</v>
      </c>
      <c r="I129" s="53">
        <f>G129*F129</f>
        <v>0</v>
      </c>
      <c r="J129" s="34">
        <f>I129*1.21</f>
        <v>0</v>
      </c>
      <c r="K129" s="29">
        <v>7230</v>
      </c>
      <c r="L129" s="29">
        <v>8748.2999999999993</v>
      </c>
      <c r="N129" s="29">
        <v>62</v>
      </c>
    </row>
    <row r="130" spans="1:19">
      <c r="A130" s="21" t="s">
        <v>14</v>
      </c>
      <c r="B130" s="22"/>
      <c r="C130" s="9" t="s">
        <v>14</v>
      </c>
      <c r="D130" s="9" t="s">
        <v>140</v>
      </c>
      <c r="E130" s="9" t="s">
        <v>14</v>
      </c>
      <c r="F130" s="10"/>
      <c r="G130" s="18"/>
      <c r="H130" s="20" t="s">
        <v>14</v>
      </c>
      <c r="I130" s="18" t="s">
        <v>14</v>
      </c>
      <c r="J130" s="34" t="s">
        <v>14</v>
      </c>
      <c r="M130" s="29">
        <v>62</v>
      </c>
      <c r="O130" s="29">
        <v>1</v>
      </c>
      <c r="P130" s="29">
        <v>7230</v>
      </c>
      <c r="Q130" s="29" t="s">
        <v>15</v>
      </c>
      <c r="R130" s="29">
        <v>7230</v>
      </c>
      <c r="S130" s="29">
        <v>8748.2999999999993</v>
      </c>
    </row>
    <row r="131" spans="1:19" ht="130.5" customHeight="1">
      <c r="A131" s="21"/>
      <c r="B131" s="22"/>
      <c r="C131" s="9"/>
      <c r="D131" s="37" t="s">
        <v>281</v>
      </c>
      <c r="E131" s="9"/>
      <c r="F131" s="10"/>
      <c r="G131" s="18"/>
      <c r="H131" s="20"/>
      <c r="I131" s="18"/>
      <c r="J131" s="34"/>
    </row>
    <row r="132" spans="1:19">
      <c r="A132" s="21" t="s">
        <v>141</v>
      </c>
      <c r="B132" s="22" t="s">
        <v>142</v>
      </c>
      <c r="C132" s="9"/>
      <c r="D132" s="35" t="s">
        <v>142</v>
      </c>
      <c r="E132" s="9" t="s">
        <v>14</v>
      </c>
      <c r="F132" s="10">
        <v>1</v>
      </c>
      <c r="G132" s="18"/>
      <c r="H132" s="20">
        <v>0.21</v>
      </c>
      <c r="I132" s="53">
        <f>G132*F132</f>
        <v>0</v>
      </c>
      <c r="J132" s="34">
        <f>I132*1.21</f>
        <v>0</v>
      </c>
      <c r="K132" s="29">
        <v>395</v>
      </c>
      <c r="L132" s="29">
        <v>477.95</v>
      </c>
      <c r="N132" s="29">
        <v>63</v>
      </c>
    </row>
    <row r="133" spans="1:19" ht="18" customHeight="1">
      <c r="A133" s="21" t="s">
        <v>14</v>
      </c>
      <c r="B133" s="22"/>
      <c r="C133" s="9" t="s">
        <v>14</v>
      </c>
      <c r="D133" s="35"/>
      <c r="E133" s="9" t="s">
        <v>14</v>
      </c>
      <c r="F133" s="10"/>
      <c r="G133" s="18"/>
      <c r="H133" s="20" t="s">
        <v>14</v>
      </c>
      <c r="I133" s="18" t="s">
        <v>14</v>
      </c>
      <c r="J133" s="34" t="s">
        <v>14</v>
      </c>
      <c r="M133" s="29">
        <v>63</v>
      </c>
      <c r="O133" s="29">
        <v>1</v>
      </c>
      <c r="P133" s="29">
        <v>395</v>
      </c>
      <c r="Q133" s="29" t="s">
        <v>15</v>
      </c>
      <c r="R133" s="29">
        <v>395</v>
      </c>
      <c r="S133" s="29">
        <v>477.95</v>
      </c>
    </row>
    <row r="134" spans="1:19">
      <c r="A134" s="21" t="s">
        <v>143</v>
      </c>
      <c r="B134" s="22" t="s">
        <v>144</v>
      </c>
      <c r="C134" s="9"/>
      <c r="D134" s="35" t="s">
        <v>144</v>
      </c>
      <c r="E134" s="9" t="s">
        <v>14</v>
      </c>
      <c r="F134" s="10">
        <v>1</v>
      </c>
      <c r="G134" s="18"/>
      <c r="H134" s="20">
        <v>0.21</v>
      </c>
      <c r="I134" s="53">
        <f>G134*F134</f>
        <v>0</v>
      </c>
      <c r="J134" s="34">
        <f>I134*1.21</f>
        <v>0</v>
      </c>
      <c r="K134" s="29">
        <v>6440</v>
      </c>
      <c r="L134" s="29">
        <v>7792.4</v>
      </c>
      <c r="N134" s="29">
        <v>64</v>
      </c>
    </row>
    <row r="135" spans="1:19">
      <c r="A135" s="21" t="s">
        <v>14</v>
      </c>
      <c r="B135" s="22"/>
      <c r="C135" s="9" t="s">
        <v>14</v>
      </c>
      <c r="D135" s="35"/>
      <c r="E135" s="9" t="s">
        <v>14</v>
      </c>
      <c r="F135" s="10"/>
      <c r="G135" s="18"/>
      <c r="H135" s="20" t="s">
        <v>14</v>
      </c>
      <c r="I135" s="18" t="s">
        <v>14</v>
      </c>
      <c r="J135" s="34" t="s">
        <v>14</v>
      </c>
      <c r="M135" s="29">
        <v>64</v>
      </c>
      <c r="O135" s="29">
        <v>1</v>
      </c>
      <c r="P135" s="29">
        <v>6440</v>
      </c>
      <c r="Q135" s="29" t="s">
        <v>15</v>
      </c>
      <c r="R135" s="29">
        <v>6440</v>
      </c>
      <c r="S135" s="29">
        <v>7792.4</v>
      </c>
    </row>
    <row r="136" spans="1:19">
      <c r="A136" s="21" t="s">
        <v>145</v>
      </c>
      <c r="B136" s="22" t="s">
        <v>146</v>
      </c>
      <c r="C136" s="9"/>
      <c r="D136" s="35" t="s">
        <v>179</v>
      </c>
      <c r="E136" s="9" t="s">
        <v>14</v>
      </c>
      <c r="F136" s="10">
        <v>1</v>
      </c>
      <c r="G136" s="18"/>
      <c r="H136" s="20">
        <v>0.21</v>
      </c>
      <c r="I136" s="53">
        <f>G136*F136</f>
        <v>0</v>
      </c>
      <c r="J136" s="34">
        <f>I136*1.21</f>
        <v>0</v>
      </c>
      <c r="K136" s="29">
        <v>2310</v>
      </c>
      <c r="L136" s="29">
        <v>2795.1</v>
      </c>
      <c r="N136" s="29">
        <v>65</v>
      </c>
    </row>
    <row r="137" spans="1:19">
      <c r="A137" s="21" t="s">
        <v>14</v>
      </c>
      <c r="B137" s="22"/>
      <c r="C137" s="9" t="s">
        <v>14</v>
      </c>
      <c r="D137" s="35"/>
      <c r="E137" s="9" t="s">
        <v>14</v>
      </c>
      <c r="F137" s="10"/>
      <c r="G137" s="18"/>
      <c r="H137" s="20" t="s">
        <v>14</v>
      </c>
      <c r="I137" s="18" t="s">
        <v>14</v>
      </c>
      <c r="J137" s="34" t="s">
        <v>14</v>
      </c>
      <c r="M137" s="29">
        <v>65</v>
      </c>
      <c r="O137" s="29">
        <v>1</v>
      </c>
      <c r="P137" s="29">
        <v>2310</v>
      </c>
      <c r="Q137" s="29" t="s">
        <v>15</v>
      </c>
      <c r="R137" s="29">
        <v>2310</v>
      </c>
      <c r="S137" s="29">
        <v>2795.1</v>
      </c>
    </row>
    <row r="138" spans="1:19">
      <c r="A138" s="21" t="s">
        <v>147</v>
      </c>
      <c r="B138" s="22" t="s">
        <v>148</v>
      </c>
      <c r="C138" s="9"/>
      <c r="D138" s="35" t="s">
        <v>180</v>
      </c>
      <c r="E138" s="9" t="s">
        <v>14</v>
      </c>
      <c r="F138" s="10">
        <v>1</v>
      </c>
      <c r="G138" s="18"/>
      <c r="H138" s="20">
        <v>0.21</v>
      </c>
      <c r="I138" s="53">
        <f>G138*F138</f>
        <v>0</v>
      </c>
      <c r="J138" s="34">
        <f>I138*1.21</f>
        <v>0</v>
      </c>
      <c r="K138" s="29">
        <v>8390</v>
      </c>
      <c r="L138" s="29">
        <v>10151.9</v>
      </c>
      <c r="N138" s="29">
        <v>66</v>
      </c>
    </row>
    <row r="139" spans="1:19" ht="142.5">
      <c r="A139" s="21" t="s">
        <v>14</v>
      </c>
      <c r="B139" s="22"/>
      <c r="C139" s="9" t="s">
        <v>14</v>
      </c>
      <c r="D139" s="35" t="s">
        <v>282</v>
      </c>
      <c r="E139" s="9" t="s">
        <v>14</v>
      </c>
      <c r="F139" s="10"/>
      <c r="G139" s="18"/>
      <c r="H139" s="20" t="s">
        <v>14</v>
      </c>
      <c r="I139" s="18" t="s">
        <v>14</v>
      </c>
      <c r="J139" s="34" t="s">
        <v>14</v>
      </c>
      <c r="M139" s="29">
        <v>66</v>
      </c>
      <c r="O139" s="29">
        <v>1</v>
      </c>
      <c r="P139" s="29">
        <v>8390</v>
      </c>
      <c r="Q139" s="29" t="s">
        <v>15</v>
      </c>
      <c r="R139" s="29">
        <v>8390</v>
      </c>
      <c r="S139" s="29">
        <v>10151.9</v>
      </c>
    </row>
    <row r="140" spans="1:19">
      <c r="A140" s="21" t="s">
        <v>149</v>
      </c>
      <c r="B140" s="22" t="s">
        <v>150</v>
      </c>
      <c r="C140" s="9"/>
      <c r="D140" s="9"/>
      <c r="E140" s="9" t="s">
        <v>14</v>
      </c>
      <c r="F140" s="10">
        <v>1</v>
      </c>
      <c r="G140" s="18"/>
      <c r="H140" s="20">
        <v>0.21</v>
      </c>
      <c r="I140" s="53">
        <f>G140*F140</f>
        <v>0</v>
      </c>
      <c r="J140" s="34">
        <f>I140*1.21</f>
        <v>0</v>
      </c>
      <c r="K140" s="29">
        <v>5470</v>
      </c>
      <c r="L140" s="29">
        <v>6618.7</v>
      </c>
      <c r="N140" s="29">
        <v>67</v>
      </c>
    </row>
    <row r="141" spans="1:19">
      <c r="A141" s="21" t="s">
        <v>14</v>
      </c>
      <c r="B141" s="22"/>
      <c r="C141" s="9" t="s">
        <v>14</v>
      </c>
      <c r="D141" s="36" t="s">
        <v>181</v>
      </c>
      <c r="E141" s="9" t="s">
        <v>14</v>
      </c>
      <c r="F141" s="10"/>
      <c r="G141" s="18"/>
      <c r="H141" s="20" t="s">
        <v>14</v>
      </c>
      <c r="I141" s="18" t="s">
        <v>14</v>
      </c>
      <c r="J141" s="34" t="s">
        <v>14</v>
      </c>
      <c r="M141" s="29">
        <v>67</v>
      </c>
      <c r="O141" s="29">
        <v>1</v>
      </c>
      <c r="P141" s="29">
        <v>5470</v>
      </c>
      <c r="Q141" s="29" t="s">
        <v>15</v>
      </c>
      <c r="R141" s="29">
        <v>5470</v>
      </c>
      <c r="S141" s="29">
        <v>6618.7</v>
      </c>
    </row>
    <row r="142" spans="1:19">
      <c r="A142" s="21" t="s">
        <v>151</v>
      </c>
      <c r="B142" s="22" t="s">
        <v>152</v>
      </c>
      <c r="C142" s="9"/>
      <c r="D142" s="9"/>
      <c r="E142" s="9" t="s">
        <v>14</v>
      </c>
      <c r="F142" s="10">
        <v>1</v>
      </c>
      <c r="G142" s="18"/>
      <c r="H142" s="20">
        <v>0.21</v>
      </c>
      <c r="I142" s="53">
        <f>G142*F142</f>
        <v>0</v>
      </c>
      <c r="J142" s="34">
        <f>I142*1.21</f>
        <v>0</v>
      </c>
      <c r="K142" s="29">
        <v>5560</v>
      </c>
      <c r="L142" s="29">
        <v>6727.5999999999995</v>
      </c>
      <c r="N142" s="29">
        <v>68</v>
      </c>
    </row>
    <row r="143" spans="1:19">
      <c r="A143" s="21" t="s">
        <v>14</v>
      </c>
      <c r="B143" s="22"/>
      <c r="C143" s="9" t="s">
        <v>14</v>
      </c>
      <c r="D143" s="36" t="s">
        <v>182</v>
      </c>
      <c r="E143" s="9" t="s">
        <v>14</v>
      </c>
      <c r="F143" s="10"/>
      <c r="G143" s="18"/>
      <c r="H143" s="20" t="s">
        <v>14</v>
      </c>
      <c r="I143" s="18" t="s">
        <v>14</v>
      </c>
      <c r="J143" s="34" t="s">
        <v>14</v>
      </c>
      <c r="M143" s="29">
        <v>68</v>
      </c>
      <c r="O143" s="29">
        <v>1</v>
      </c>
      <c r="P143" s="29">
        <v>5560</v>
      </c>
      <c r="Q143" s="29" t="s">
        <v>15</v>
      </c>
      <c r="R143" s="29">
        <v>5560</v>
      </c>
      <c r="S143" s="29">
        <v>6727.5999999999995</v>
      </c>
    </row>
    <row r="144" spans="1:19">
      <c r="A144" s="21" t="s">
        <v>153</v>
      </c>
      <c r="B144" s="22" t="s">
        <v>154</v>
      </c>
      <c r="C144" s="9"/>
      <c r="D144" s="9"/>
      <c r="E144" s="9" t="s">
        <v>14</v>
      </c>
      <c r="F144" s="10">
        <v>1</v>
      </c>
      <c r="G144" s="18"/>
      <c r="H144" s="20">
        <v>0.21</v>
      </c>
      <c r="I144" s="53">
        <f>G144*F144</f>
        <v>0</v>
      </c>
      <c r="J144" s="34">
        <f>I144*1.21</f>
        <v>0</v>
      </c>
      <c r="K144" s="29">
        <v>1500</v>
      </c>
      <c r="L144" s="29">
        <v>1815</v>
      </c>
      <c r="N144" s="29">
        <v>69</v>
      </c>
    </row>
    <row r="145" spans="1:19">
      <c r="A145" s="21" t="s">
        <v>14</v>
      </c>
      <c r="B145" s="22"/>
      <c r="C145" s="9" t="s">
        <v>14</v>
      </c>
      <c r="D145" s="36" t="s">
        <v>183</v>
      </c>
      <c r="E145" s="9" t="s">
        <v>14</v>
      </c>
      <c r="F145" s="10"/>
      <c r="G145" s="18"/>
      <c r="H145" s="20" t="s">
        <v>14</v>
      </c>
      <c r="I145" s="18" t="s">
        <v>14</v>
      </c>
      <c r="J145" s="34" t="s">
        <v>14</v>
      </c>
      <c r="M145" s="29">
        <v>69</v>
      </c>
      <c r="O145" s="29">
        <v>1</v>
      </c>
      <c r="P145" s="29">
        <v>1500</v>
      </c>
      <c r="Q145" s="29" t="s">
        <v>15</v>
      </c>
      <c r="R145" s="29">
        <v>1500</v>
      </c>
      <c r="S145" s="29">
        <v>1815</v>
      </c>
    </row>
    <row r="146" spans="1:19">
      <c r="A146" s="21" t="s">
        <v>155</v>
      </c>
      <c r="B146" s="22" t="s">
        <v>156</v>
      </c>
      <c r="C146" s="9"/>
      <c r="D146" s="9"/>
      <c r="E146" s="9" t="s">
        <v>14</v>
      </c>
      <c r="F146" s="10">
        <v>1</v>
      </c>
      <c r="G146" s="18"/>
      <c r="H146" s="20">
        <v>0.21</v>
      </c>
      <c r="I146" s="53">
        <f>G146*F146</f>
        <v>0</v>
      </c>
      <c r="J146" s="34">
        <f>I146*1.21</f>
        <v>0</v>
      </c>
      <c r="K146" s="29">
        <v>1595</v>
      </c>
      <c r="L146" s="29">
        <v>1929.95</v>
      </c>
      <c r="N146" s="29">
        <v>70</v>
      </c>
    </row>
    <row r="147" spans="1:19">
      <c r="A147" s="21" t="s">
        <v>14</v>
      </c>
      <c r="B147" s="22"/>
      <c r="C147" s="9" t="s">
        <v>14</v>
      </c>
      <c r="D147" s="36" t="s">
        <v>184</v>
      </c>
      <c r="E147" s="9" t="s">
        <v>14</v>
      </c>
      <c r="F147" s="10"/>
      <c r="G147" s="18"/>
      <c r="H147" s="20" t="s">
        <v>14</v>
      </c>
      <c r="I147" s="18" t="s">
        <v>14</v>
      </c>
      <c r="J147" s="34" t="s">
        <v>14</v>
      </c>
      <c r="M147" s="29">
        <v>70</v>
      </c>
      <c r="O147" s="29">
        <v>1</v>
      </c>
      <c r="P147" s="29">
        <v>1595</v>
      </c>
      <c r="Q147" s="29" t="s">
        <v>15</v>
      </c>
      <c r="R147" s="29">
        <v>1595</v>
      </c>
      <c r="S147" s="29">
        <v>1929.95</v>
      </c>
    </row>
    <row r="148" spans="1:19">
      <c r="A148" s="21" t="s">
        <v>157</v>
      </c>
      <c r="B148" s="22" t="s">
        <v>158</v>
      </c>
      <c r="C148" s="9"/>
      <c r="D148" s="9"/>
      <c r="E148" s="9" t="s">
        <v>14</v>
      </c>
      <c r="F148" s="10">
        <v>1</v>
      </c>
      <c r="G148" s="18"/>
      <c r="H148" s="20">
        <v>0.21</v>
      </c>
      <c r="I148" s="53">
        <f>G148*F148</f>
        <v>0</v>
      </c>
      <c r="J148" s="34">
        <f>I148*1.21</f>
        <v>0</v>
      </c>
      <c r="K148" s="29">
        <v>4750</v>
      </c>
      <c r="L148" s="29">
        <v>5747.5</v>
      </c>
      <c r="N148" s="29">
        <v>71</v>
      </c>
    </row>
    <row r="149" spans="1:19">
      <c r="A149" s="21" t="s">
        <v>14</v>
      </c>
      <c r="B149" s="22"/>
      <c r="C149" s="9" t="s">
        <v>14</v>
      </c>
      <c r="D149" s="36" t="s">
        <v>185</v>
      </c>
      <c r="E149" s="9" t="s">
        <v>14</v>
      </c>
      <c r="F149" s="10"/>
      <c r="G149" s="18"/>
      <c r="H149" s="20" t="s">
        <v>14</v>
      </c>
      <c r="I149" s="18" t="s">
        <v>14</v>
      </c>
      <c r="J149" s="34" t="s">
        <v>14</v>
      </c>
      <c r="M149" s="29">
        <v>71</v>
      </c>
      <c r="O149" s="29">
        <v>1</v>
      </c>
      <c r="P149" s="29">
        <v>4750</v>
      </c>
      <c r="Q149" s="29" t="s">
        <v>15</v>
      </c>
      <c r="R149" s="29">
        <v>4750</v>
      </c>
      <c r="S149" s="29">
        <v>5747.5</v>
      </c>
    </row>
    <row r="150" spans="1:19" ht="63.75">
      <c r="A150" s="21"/>
      <c r="B150" s="22"/>
      <c r="C150" s="9"/>
      <c r="D150" s="36" t="s">
        <v>283</v>
      </c>
      <c r="E150" s="9"/>
      <c r="F150" s="10"/>
      <c r="G150" s="18"/>
      <c r="H150" s="20"/>
      <c r="I150" s="18"/>
      <c r="J150" s="34"/>
    </row>
    <row r="151" spans="1:19">
      <c r="A151" s="21" t="s">
        <v>159</v>
      </c>
      <c r="B151" s="22" t="s">
        <v>160</v>
      </c>
      <c r="C151" s="9"/>
      <c r="D151" s="9"/>
      <c r="E151" s="9" t="s">
        <v>14</v>
      </c>
      <c r="F151" s="10">
        <v>1</v>
      </c>
      <c r="G151" s="18"/>
      <c r="H151" s="20">
        <v>0.21</v>
      </c>
      <c r="I151" s="53">
        <f>G151*F151</f>
        <v>0</v>
      </c>
      <c r="J151" s="34">
        <f>I151*1.21</f>
        <v>0</v>
      </c>
      <c r="K151" s="29">
        <v>3380</v>
      </c>
      <c r="L151" s="29">
        <v>4089.7999999999997</v>
      </c>
      <c r="N151" s="29">
        <v>72</v>
      </c>
    </row>
    <row r="152" spans="1:19">
      <c r="A152" s="21" t="s">
        <v>14</v>
      </c>
      <c r="B152" s="22"/>
      <c r="C152" s="9" t="s">
        <v>14</v>
      </c>
      <c r="D152" s="36" t="s">
        <v>160</v>
      </c>
      <c r="E152" s="9" t="s">
        <v>14</v>
      </c>
      <c r="F152" s="10"/>
      <c r="G152" s="18"/>
      <c r="H152" s="20" t="s">
        <v>14</v>
      </c>
      <c r="I152" s="18" t="s">
        <v>14</v>
      </c>
      <c r="J152" s="34" t="s">
        <v>14</v>
      </c>
      <c r="M152" s="29">
        <v>72</v>
      </c>
      <c r="O152" s="29">
        <v>1</v>
      </c>
      <c r="P152" s="29">
        <v>3380</v>
      </c>
      <c r="Q152" s="29" t="s">
        <v>15</v>
      </c>
      <c r="R152" s="29">
        <v>3380</v>
      </c>
      <c r="S152" s="29">
        <v>4089.7999999999997</v>
      </c>
    </row>
    <row r="153" spans="1:19" ht="102">
      <c r="A153" s="21"/>
      <c r="B153" s="22"/>
      <c r="C153" s="9"/>
      <c r="D153" s="36" t="s">
        <v>284</v>
      </c>
      <c r="E153" s="9"/>
      <c r="F153" s="10"/>
      <c r="G153" s="18"/>
      <c r="H153" s="20"/>
      <c r="I153" s="18"/>
      <c r="J153" s="34"/>
    </row>
    <row r="154" spans="1:19">
      <c r="A154" s="21" t="s">
        <v>161</v>
      </c>
      <c r="B154" s="22" t="s">
        <v>162</v>
      </c>
      <c r="C154" s="9"/>
      <c r="D154" s="9"/>
      <c r="E154" s="9" t="s">
        <v>14</v>
      </c>
      <c r="F154" s="10">
        <v>1</v>
      </c>
      <c r="G154" s="18"/>
      <c r="H154" s="20">
        <v>0.21</v>
      </c>
      <c r="I154" s="53">
        <f>G154*F154</f>
        <v>0</v>
      </c>
      <c r="J154" s="34">
        <f>I154*1.21</f>
        <v>0</v>
      </c>
      <c r="K154" s="29">
        <v>6815</v>
      </c>
      <c r="L154" s="29">
        <v>8246.15</v>
      </c>
      <c r="N154" s="29">
        <v>73</v>
      </c>
    </row>
    <row r="155" spans="1:19" ht="25.5">
      <c r="A155" s="21" t="s">
        <v>14</v>
      </c>
      <c r="B155" s="22"/>
      <c r="C155" s="9" t="s">
        <v>14</v>
      </c>
      <c r="D155" s="36" t="s">
        <v>186</v>
      </c>
      <c r="E155" s="9" t="s">
        <v>14</v>
      </c>
      <c r="F155" s="10"/>
      <c r="G155" s="18"/>
      <c r="H155" s="20" t="s">
        <v>14</v>
      </c>
      <c r="I155" s="18" t="s">
        <v>14</v>
      </c>
      <c r="J155" s="34" t="s">
        <v>14</v>
      </c>
      <c r="M155" s="29">
        <v>73</v>
      </c>
      <c r="O155" s="29">
        <v>1</v>
      </c>
      <c r="P155" s="29">
        <v>6815</v>
      </c>
      <c r="Q155" s="29" t="s">
        <v>15</v>
      </c>
      <c r="R155" s="29">
        <v>6815</v>
      </c>
      <c r="S155" s="29">
        <v>8246.15</v>
      </c>
    </row>
    <row r="156" spans="1:19">
      <c r="A156" s="21" t="s">
        <v>163</v>
      </c>
      <c r="B156" s="22" t="s">
        <v>164</v>
      </c>
      <c r="C156" s="9"/>
      <c r="D156" s="9"/>
      <c r="E156" s="9" t="s">
        <v>14</v>
      </c>
      <c r="F156" s="10">
        <v>1</v>
      </c>
      <c r="G156" s="18"/>
      <c r="H156" s="20">
        <v>0.21</v>
      </c>
      <c r="I156" s="53">
        <f>G156*F156</f>
        <v>0</v>
      </c>
      <c r="J156" s="34">
        <f>I156*1.21</f>
        <v>0</v>
      </c>
      <c r="K156" s="29">
        <v>1920</v>
      </c>
      <c r="L156" s="29">
        <v>2323.1999999999998</v>
      </c>
      <c r="N156" s="29">
        <v>74</v>
      </c>
    </row>
    <row r="157" spans="1:19">
      <c r="A157" s="21" t="s">
        <v>14</v>
      </c>
      <c r="B157" s="22"/>
      <c r="C157" s="9" t="s">
        <v>14</v>
      </c>
      <c r="D157" s="36" t="s">
        <v>164</v>
      </c>
      <c r="E157" s="9" t="s">
        <v>14</v>
      </c>
      <c r="F157" s="10"/>
      <c r="G157" s="18"/>
      <c r="H157" s="20" t="s">
        <v>14</v>
      </c>
      <c r="I157" s="18" t="s">
        <v>14</v>
      </c>
      <c r="J157" s="34" t="s">
        <v>14</v>
      </c>
      <c r="M157" s="29">
        <v>74</v>
      </c>
      <c r="O157" s="29">
        <v>1</v>
      </c>
      <c r="P157" s="29">
        <v>1920</v>
      </c>
      <c r="Q157" s="29" t="s">
        <v>15</v>
      </c>
      <c r="R157" s="29">
        <v>1920</v>
      </c>
      <c r="S157" s="29">
        <v>2323.1999999999998</v>
      </c>
    </row>
    <row r="158" spans="1:19">
      <c r="A158" s="21" t="s">
        <v>165</v>
      </c>
      <c r="B158" s="22" t="s">
        <v>166</v>
      </c>
      <c r="C158" s="9"/>
      <c r="D158" s="9"/>
      <c r="E158" s="9" t="s">
        <v>14</v>
      </c>
      <c r="F158" s="10">
        <v>2</v>
      </c>
      <c r="G158" s="18"/>
      <c r="H158" s="20">
        <v>0.21</v>
      </c>
      <c r="I158" s="53">
        <f>G158*F158</f>
        <v>0</v>
      </c>
      <c r="J158" s="34">
        <f>I158*1.21</f>
        <v>0</v>
      </c>
      <c r="K158" s="29">
        <v>4130</v>
      </c>
      <c r="L158" s="29">
        <v>4997.3</v>
      </c>
      <c r="N158" s="29">
        <v>75</v>
      </c>
    </row>
    <row r="159" spans="1:19">
      <c r="A159" s="38" t="s">
        <v>14</v>
      </c>
      <c r="B159" s="46"/>
      <c r="C159" s="47" t="s">
        <v>14</v>
      </c>
      <c r="D159" s="48" t="s">
        <v>187</v>
      </c>
      <c r="E159" s="47" t="s">
        <v>14</v>
      </c>
      <c r="F159" s="49"/>
      <c r="G159" s="50"/>
      <c r="H159" s="51" t="s">
        <v>14</v>
      </c>
      <c r="I159" s="50" t="s">
        <v>14</v>
      </c>
      <c r="J159" s="45" t="s">
        <v>14</v>
      </c>
      <c r="M159" s="29">
        <v>75</v>
      </c>
      <c r="O159" s="29">
        <v>1</v>
      </c>
      <c r="P159" s="29">
        <v>4130</v>
      </c>
      <c r="Q159" s="29" t="s">
        <v>15</v>
      </c>
      <c r="R159" s="29">
        <v>4130</v>
      </c>
      <c r="S159" s="29">
        <v>4997.3</v>
      </c>
    </row>
    <row r="160" spans="1:19">
      <c r="A160" s="38" t="s">
        <v>167</v>
      </c>
      <c r="B160" s="39" t="s">
        <v>168</v>
      </c>
      <c r="C160" s="40"/>
      <c r="D160" s="41"/>
      <c r="E160" s="40" t="s">
        <v>14</v>
      </c>
      <c r="F160" s="42">
        <v>1</v>
      </c>
      <c r="G160" s="43"/>
      <c r="H160" s="44">
        <v>0.21</v>
      </c>
      <c r="I160" s="53">
        <f>G160*F160</f>
        <v>0</v>
      </c>
      <c r="J160" s="34">
        <f>I160*1.21</f>
        <v>0</v>
      </c>
      <c r="N160" s="29">
        <v>76</v>
      </c>
    </row>
    <row r="161" spans="1:10">
      <c r="A161" s="38"/>
      <c r="B161" s="39"/>
      <c r="C161" s="40"/>
      <c r="D161" s="41" t="s">
        <v>168</v>
      </c>
      <c r="E161" s="40"/>
      <c r="F161" s="42"/>
      <c r="G161" s="43"/>
      <c r="H161" s="44"/>
      <c r="I161" s="43"/>
      <c r="J161" s="45"/>
    </row>
    <row r="162" spans="1:10">
      <c r="A162" s="38" t="s">
        <v>188</v>
      </c>
      <c r="B162" s="39"/>
      <c r="C162" s="40"/>
      <c r="D162" s="41"/>
      <c r="E162" s="40"/>
      <c r="F162" s="42">
        <v>1</v>
      </c>
      <c r="G162" s="43"/>
      <c r="H162" s="44">
        <v>0.21</v>
      </c>
      <c r="I162" s="53">
        <f>G162*F162</f>
        <v>0</v>
      </c>
      <c r="J162" s="34">
        <f>I162*1.21</f>
        <v>0</v>
      </c>
    </row>
    <row r="163" spans="1:10">
      <c r="A163" s="38"/>
      <c r="B163" s="39"/>
      <c r="C163" s="40"/>
      <c r="D163" s="41" t="s">
        <v>189</v>
      </c>
      <c r="E163" s="40"/>
      <c r="F163" s="42"/>
      <c r="G163" s="43"/>
      <c r="H163" s="44"/>
      <c r="I163" s="43"/>
      <c r="J163" s="45"/>
    </row>
    <row r="164" spans="1:10" ht="89.25">
      <c r="A164" s="38"/>
      <c r="B164" s="39"/>
      <c r="C164" s="40"/>
      <c r="D164" s="41" t="s">
        <v>285</v>
      </c>
      <c r="E164" s="40"/>
      <c r="F164" s="42"/>
      <c r="G164" s="43"/>
      <c r="H164" s="44"/>
      <c r="I164" s="43"/>
      <c r="J164" s="45"/>
    </row>
    <row r="165" spans="1:10">
      <c r="A165" s="38" t="s">
        <v>190</v>
      </c>
      <c r="B165" s="39"/>
      <c r="C165" s="40"/>
      <c r="D165" s="41"/>
      <c r="E165" s="40"/>
      <c r="F165" s="42">
        <v>1</v>
      </c>
      <c r="G165" s="43"/>
      <c r="H165" s="44">
        <v>0.21</v>
      </c>
      <c r="I165" s="53">
        <f>G165*F165</f>
        <v>0</v>
      </c>
      <c r="J165" s="34">
        <f>I165*1.21</f>
        <v>0</v>
      </c>
    </row>
    <row r="166" spans="1:10">
      <c r="A166" s="38"/>
      <c r="B166" s="39"/>
      <c r="C166" s="40"/>
      <c r="D166" s="41" t="s">
        <v>191</v>
      </c>
      <c r="E166" s="40"/>
      <c r="F166" s="42"/>
      <c r="G166" s="43"/>
      <c r="H166" s="44"/>
      <c r="I166" s="43"/>
      <c r="J166" s="45"/>
    </row>
    <row r="167" spans="1:10">
      <c r="A167" s="38" t="s">
        <v>192</v>
      </c>
      <c r="B167" s="39"/>
      <c r="C167" s="40"/>
      <c r="D167" s="41"/>
      <c r="E167" s="40"/>
      <c r="F167" s="42">
        <v>1</v>
      </c>
      <c r="G167" s="43"/>
      <c r="H167" s="44">
        <v>0.21</v>
      </c>
      <c r="I167" s="53">
        <f>G167*F167</f>
        <v>0</v>
      </c>
      <c r="J167" s="34">
        <f>I167*1.21</f>
        <v>0</v>
      </c>
    </row>
    <row r="168" spans="1:10">
      <c r="A168" s="38"/>
      <c r="B168" s="39"/>
      <c r="C168" s="40"/>
      <c r="D168" s="41" t="s">
        <v>193</v>
      </c>
      <c r="E168" s="40"/>
      <c r="F168" s="42"/>
      <c r="G168" s="43"/>
      <c r="H168" s="44"/>
      <c r="I168" s="43"/>
      <c r="J168" s="45"/>
    </row>
    <row r="169" spans="1:10" ht="38.25">
      <c r="A169" s="38"/>
      <c r="B169" s="39"/>
      <c r="C169" s="40"/>
      <c r="D169" s="41" t="s">
        <v>286</v>
      </c>
      <c r="E169" s="40"/>
      <c r="F169" s="42"/>
      <c r="G169" s="43"/>
      <c r="H169" s="44"/>
      <c r="I169" s="43"/>
      <c r="J169" s="45"/>
    </row>
    <row r="170" spans="1:10">
      <c r="A170" s="38" t="s">
        <v>194</v>
      </c>
      <c r="B170" s="39"/>
      <c r="C170" s="40"/>
      <c r="D170" s="41"/>
      <c r="E170" s="40"/>
      <c r="F170" s="42">
        <v>1</v>
      </c>
      <c r="G170" s="43"/>
      <c r="H170" s="44">
        <v>0.21</v>
      </c>
      <c r="I170" s="53">
        <f>G170*F170</f>
        <v>0</v>
      </c>
      <c r="J170" s="34">
        <f>I170*1.21</f>
        <v>0</v>
      </c>
    </row>
    <row r="171" spans="1:10">
      <c r="A171" s="38"/>
      <c r="B171" s="39"/>
      <c r="C171" s="40"/>
      <c r="D171" s="41" t="s">
        <v>195</v>
      </c>
      <c r="E171" s="40"/>
      <c r="F171" s="42"/>
      <c r="G171" s="43"/>
      <c r="H171" s="44"/>
      <c r="I171" s="43"/>
      <c r="J171" s="45"/>
    </row>
    <row r="172" spans="1:10">
      <c r="A172" s="38" t="s">
        <v>196</v>
      </c>
      <c r="B172" s="39"/>
      <c r="C172" s="40"/>
      <c r="D172" s="41"/>
      <c r="E172" s="40"/>
      <c r="F172" s="42">
        <v>1</v>
      </c>
      <c r="G172" s="43"/>
      <c r="H172" s="44">
        <v>0.21</v>
      </c>
      <c r="I172" s="53">
        <f>G172*F172</f>
        <v>0</v>
      </c>
      <c r="J172" s="34">
        <f>I172*1.21</f>
        <v>0</v>
      </c>
    </row>
    <row r="173" spans="1:10" ht="25.5">
      <c r="A173" s="38"/>
      <c r="B173" s="39"/>
      <c r="C173" s="40"/>
      <c r="D173" s="41" t="s">
        <v>197</v>
      </c>
      <c r="E173" s="40"/>
      <c r="F173" s="42"/>
      <c r="G173" s="43"/>
      <c r="H173" s="44"/>
      <c r="I173" s="43"/>
      <c r="J173" s="45"/>
    </row>
    <row r="174" spans="1:10">
      <c r="A174" s="38" t="s">
        <v>199</v>
      </c>
      <c r="B174" s="39"/>
      <c r="C174" s="40"/>
      <c r="D174" s="41"/>
      <c r="E174" s="40"/>
      <c r="F174" s="42">
        <v>1</v>
      </c>
      <c r="G174" s="43"/>
      <c r="H174" s="44">
        <v>0.21</v>
      </c>
      <c r="I174" s="53">
        <f>G174*F174</f>
        <v>0</v>
      </c>
      <c r="J174" s="34">
        <f>I174*1.21</f>
        <v>0</v>
      </c>
    </row>
    <row r="175" spans="1:10" ht="25.5">
      <c r="A175" s="38"/>
      <c r="B175" s="39"/>
      <c r="C175" s="40"/>
      <c r="D175" s="41" t="s">
        <v>198</v>
      </c>
      <c r="E175" s="40"/>
      <c r="F175" s="42"/>
      <c r="G175" s="43"/>
      <c r="H175" s="44"/>
      <c r="I175" s="43"/>
      <c r="J175" s="45"/>
    </row>
    <row r="176" spans="1:10">
      <c r="A176" s="38" t="s">
        <v>201</v>
      </c>
      <c r="B176" s="39"/>
      <c r="C176" s="40"/>
      <c r="D176" s="41"/>
      <c r="E176" s="40"/>
      <c r="F176" s="42">
        <v>1</v>
      </c>
      <c r="G176" s="43"/>
      <c r="H176" s="44">
        <v>0.21</v>
      </c>
      <c r="I176" s="53">
        <f>G176*F176</f>
        <v>0</v>
      </c>
      <c r="J176" s="34">
        <f>I176*1.21</f>
        <v>0</v>
      </c>
    </row>
    <row r="177" spans="1:10">
      <c r="A177" s="38"/>
      <c r="B177" s="39"/>
      <c r="C177" s="40"/>
      <c r="D177" s="41" t="s">
        <v>200</v>
      </c>
      <c r="E177" s="40"/>
      <c r="F177" s="42"/>
      <c r="G177" s="43"/>
      <c r="H177" s="44"/>
      <c r="I177" s="43"/>
      <c r="J177" s="45"/>
    </row>
    <row r="178" spans="1:10" ht="127.5">
      <c r="A178" s="38"/>
      <c r="B178" s="39"/>
      <c r="C178" s="40"/>
      <c r="D178" s="41" t="s">
        <v>287</v>
      </c>
      <c r="E178" s="40"/>
      <c r="F178" s="42"/>
      <c r="G178" s="43"/>
      <c r="H178" s="44"/>
      <c r="I178" s="43"/>
      <c r="J178" s="45"/>
    </row>
    <row r="179" spans="1:10">
      <c r="A179" s="38" t="s">
        <v>202</v>
      </c>
      <c r="B179" s="39"/>
      <c r="C179" s="40"/>
      <c r="D179" s="41"/>
      <c r="E179" s="40"/>
      <c r="F179" s="42">
        <v>1</v>
      </c>
      <c r="G179" s="43"/>
      <c r="H179" s="44">
        <v>0.21</v>
      </c>
      <c r="I179" s="53">
        <f>G179*F179</f>
        <v>0</v>
      </c>
      <c r="J179" s="34">
        <f>I179*1.21</f>
        <v>0</v>
      </c>
    </row>
    <row r="180" spans="1:10">
      <c r="A180" s="38"/>
      <c r="B180" s="39"/>
      <c r="C180" s="40"/>
      <c r="D180" s="41" t="s">
        <v>203</v>
      </c>
      <c r="E180" s="40"/>
      <c r="F180" s="42"/>
      <c r="G180" s="43"/>
      <c r="H180" s="44"/>
      <c r="I180" s="43"/>
      <c r="J180" s="45"/>
    </row>
    <row r="181" spans="1:10">
      <c r="A181" s="38" t="s">
        <v>204</v>
      </c>
      <c r="B181" s="39"/>
      <c r="C181" s="40"/>
      <c r="D181" s="41"/>
      <c r="E181" s="40"/>
      <c r="F181" s="42">
        <v>1</v>
      </c>
      <c r="G181" s="43"/>
      <c r="H181" s="44">
        <v>0.21</v>
      </c>
      <c r="I181" s="53">
        <f>G181*F181</f>
        <v>0</v>
      </c>
      <c r="J181" s="34">
        <f>I181*1.21</f>
        <v>0</v>
      </c>
    </row>
    <row r="182" spans="1:10">
      <c r="A182" s="38"/>
      <c r="B182" s="39"/>
      <c r="C182" s="40"/>
      <c r="D182" s="41" t="s">
        <v>205</v>
      </c>
      <c r="E182" s="40"/>
      <c r="F182" s="42"/>
      <c r="G182" s="43"/>
      <c r="H182" s="44"/>
      <c r="I182" s="43"/>
      <c r="J182" s="45"/>
    </row>
    <row r="183" spans="1:10">
      <c r="A183" s="38" t="s">
        <v>206</v>
      </c>
      <c r="B183" s="39"/>
      <c r="C183" s="40"/>
      <c r="D183" s="41"/>
      <c r="E183" s="40"/>
      <c r="F183" s="42">
        <v>1</v>
      </c>
      <c r="G183" s="43"/>
      <c r="H183" s="44">
        <v>0.21</v>
      </c>
      <c r="I183" s="53">
        <f>G183*F183</f>
        <v>0</v>
      </c>
      <c r="J183" s="34">
        <f>I183*1.21</f>
        <v>0</v>
      </c>
    </row>
    <row r="184" spans="1:10">
      <c r="A184" s="38"/>
      <c r="B184" s="39"/>
      <c r="C184" s="40"/>
      <c r="D184" s="41" t="s">
        <v>207</v>
      </c>
      <c r="E184" s="40"/>
      <c r="F184" s="42"/>
      <c r="G184" s="43"/>
      <c r="H184" s="44"/>
      <c r="I184" s="43"/>
      <c r="J184" s="45"/>
    </row>
    <row r="185" spans="1:10">
      <c r="A185" s="38" t="s">
        <v>208</v>
      </c>
      <c r="B185" s="39"/>
      <c r="C185" s="40"/>
      <c r="D185" s="41"/>
      <c r="E185" s="40"/>
      <c r="F185" s="42">
        <v>1</v>
      </c>
      <c r="G185" s="43"/>
      <c r="H185" s="44">
        <v>0.21</v>
      </c>
      <c r="I185" s="53">
        <f>G185*F185</f>
        <v>0</v>
      </c>
      <c r="J185" s="34">
        <f>I185*1.21</f>
        <v>0</v>
      </c>
    </row>
    <row r="186" spans="1:10">
      <c r="A186" s="38"/>
      <c r="B186" s="39"/>
      <c r="C186" s="40"/>
      <c r="D186" s="41" t="s">
        <v>209</v>
      </c>
      <c r="E186" s="40"/>
      <c r="F186" s="42"/>
      <c r="G186" s="43"/>
      <c r="H186" s="44"/>
      <c r="I186" s="43"/>
      <c r="J186" s="45"/>
    </row>
    <row r="187" spans="1:10">
      <c r="A187" s="38" t="s">
        <v>210</v>
      </c>
      <c r="B187" s="39"/>
      <c r="C187" s="40"/>
      <c r="D187" s="41"/>
      <c r="E187" s="40"/>
      <c r="F187" s="42">
        <v>1</v>
      </c>
      <c r="G187" s="43"/>
      <c r="H187" s="44">
        <v>0.21</v>
      </c>
      <c r="I187" s="53">
        <f>G187*F187</f>
        <v>0</v>
      </c>
      <c r="J187" s="34">
        <f>I187*1.21</f>
        <v>0</v>
      </c>
    </row>
    <row r="188" spans="1:10">
      <c r="A188" s="38"/>
      <c r="B188" s="39"/>
      <c r="C188" s="40"/>
      <c r="D188" s="41" t="s">
        <v>211</v>
      </c>
      <c r="E188" s="40"/>
      <c r="F188" s="42"/>
      <c r="G188" s="43"/>
      <c r="H188" s="44"/>
      <c r="I188" s="43"/>
      <c r="J188" s="45"/>
    </row>
    <row r="189" spans="1:10">
      <c r="A189" s="38" t="s">
        <v>212</v>
      </c>
      <c r="B189" s="39"/>
      <c r="C189" s="40"/>
      <c r="D189" s="41"/>
      <c r="E189" s="40"/>
      <c r="F189" s="42">
        <v>1</v>
      </c>
      <c r="G189" s="43"/>
      <c r="H189" s="44">
        <v>0.21</v>
      </c>
      <c r="I189" s="53">
        <f>G189*F189</f>
        <v>0</v>
      </c>
      <c r="J189" s="34">
        <f>I189*1.21</f>
        <v>0</v>
      </c>
    </row>
    <row r="190" spans="1:10">
      <c r="A190" s="38"/>
      <c r="B190" s="39"/>
      <c r="C190" s="40"/>
      <c r="D190" s="41" t="s">
        <v>213</v>
      </c>
      <c r="E190" s="40"/>
      <c r="F190" s="42"/>
      <c r="G190" s="43"/>
      <c r="H190" s="44"/>
      <c r="I190" s="43"/>
      <c r="J190" s="45"/>
    </row>
    <row r="191" spans="1:10">
      <c r="A191" s="38" t="s">
        <v>214</v>
      </c>
      <c r="B191" s="39"/>
      <c r="C191" s="40"/>
      <c r="D191" s="41"/>
      <c r="E191" s="40"/>
      <c r="F191" s="42">
        <v>1</v>
      </c>
      <c r="G191" s="43"/>
      <c r="H191" s="44">
        <v>0.21</v>
      </c>
      <c r="I191" s="53">
        <f>G191*F191</f>
        <v>0</v>
      </c>
      <c r="J191" s="34">
        <f>I191*1.21</f>
        <v>0</v>
      </c>
    </row>
    <row r="192" spans="1:10">
      <c r="A192" s="38"/>
      <c r="B192" s="39"/>
      <c r="C192" s="40"/>
      <c r="D192" s="41" t="s">
        <v>215</v>
      </c>
      <c r="E192" s="40"/>
      <c r="F192" s="42"/>
      <c r="G192" s="43"/>
      <c r="H192" s="44"/>
      <c r="I192" s="43"/>
      <c r="J192" s="45"/>
    </row>
    <row r="193" spans="1:10">
      <c r="A193" s="38" t="s">
        <v>216</v>
      </c>
      <c r="B193" s="39"/>
      <c r="C193" s="40"/>
      <c r="D193" s="41"/>
      <c r="E193" s="40"/>
      <c r="F193" s="42">
        <v>1</v>
      </c>
      <c r="G193" s="43"/>
      <c r="H193" s="44">
        <v>0.21</v>
      </c>
      <c r="I193" s="53">
        <f>G193*F193</f>
        <v>0</v>
      </c>
      <c r="J193" s="34">
        <f>I193*1.21</f>
        <v>0</v>
      </c>
    </row>
    <row r="194" spans="1:10">
      <c r="A194" s="38"/>
      <c r="B194" s="39"/>
      <c r="C194" s="40"/>
      <c r="D194" s="41" t="s">
        <v>217</v>
      </c>
      <c r="E194" s="40"/>
      <c r="F194" s="42"/>
      <c r="G194" s="43"/>
      <c r="H194" s="44"/>
      <c r="I194" s="43"/>
      <c r="J194" s="45"/>
    </row>
    <row r="195" spans="1:10">
      <c r="A195" s="38" t="s">
        <v>218</v>
      </c>
      <c r="B195" s="39"/>
      <c r="C195" s="40"/>
      <c r="D195" s="41"/>
      <c r="E195" s="40"/>
      <c r="F195" s="42">
        <v>1</v>
      </c>
      <c r="G195" s="43"/>
      <c r="H195" s="44">
        <v>0.21</v>
      </c>
      <c r="I195" s="53">
        <f>G195*F195</f>
        <v>0</v>
      </c>
      <c r="J195" s="34">
        <f>I195*1.21</f>
        <v>0</v>
      </c>
    </row>
    <row r="196" spans="1:10">
      <c r="A196" s="38"/>
      <c r="B196" s="39"/>
      <c r="C196" s="40"/>
      <c r="D196" s="41" t="s">
        <v>219</v>
      </c>
      <c r="E196" s="40"/>
      <c r="F196" s="42"/>
      <c r="G196" s="43"/>
      <c r="H196" s="44"/>
      <c r="I196" s="43"/>
      <c r="J196" s="45"/>
    </row>
    <row r="197" spans="1:10">
      <c r="A197" s="38" t="s">
        <v>220</v>
      </c>
      <c r="B197" s="39"/>
      <c r="C197" s="40"/>
      <c r="D197" s="41"/>
      <c r="E197" s="40"/>
      <c r="F197" s="42">
        <v>1</v>
      </c>
      <c r="G197" s="43"/>
      <c r="H197" s="44">
        <v>0.21</v>
      </c>
      <c r="I197" s="53">
        <f>G197*F197</f>
        <v>0</v>
      </c>
      <c r="J197" s="34">
        <f>I197*1.21</f>
        <v>0</v>
      </c>
    </row>
    <row r="198" spans="1:10">
      <c r="A198" s="38"/>
      <c r="B198" s="39"/>
      <c r="C198" s="40"/>
      <c r="D198" s="41" t="s">
        <v>221</v>
      </c>
      <c r="E198" s="40"/>
      <c r="F198" s="42"/>
      <c r="G198" s="43"/>
      <c r="H198" s="44"/>
      <c r="I198" s="43"/>
      <c r="J198" s="45"/>
    </row>
    <row r="199" spans="1:10">
      <c r="A199" s="38" t="s">
        <v>222</v>
      </c>
      <c r="B199" s="39"/>
      <c r="C199" s="40"/>
      <c r="D199" s="41"/>
      <c r="E199" s="40"/>
      <c r="F199" s="42">
        <v>1</v>
      </c>
      <c r="G199" s="43"/>
      <c r="H199" s="44">
        <v>0.21</v>
      </c>
      <c r="I199" s="53">
        <f>G199*F199</f>
        <v>0</v>
      </c>
      <c r="J199" s="34">
        <f>I199*1.21</f>
        <v>0</v>
      </c>
    </row>
    <row r="200" spans="1:10">
      <c r="A200" s="38"/>
      <c r="B200" s="39"/>
      <c r="C200" s="40"/>
      <c r="D200" s="41" t="s">
        <v>223</v>
      </c>
      <c r="E200" s="40"/>
      <c r="F200" s="42"/>
      <c r="G200" s="43"/>
      <c r="H200" s="44"/>
      <c r="I200" s="43"/>
      <c r="J200" s="45"/>
    </row>
    <row r="201" spans="1:10">
      <c r="A201" s="38" t="s">
        <v>224</v>
      </c>
      <c r="B201" s="39"/>
      <c r="C201" s="40"/>
      <c r="D201" s="41"/>
      <c r="E201" s="40"/>
      <c r="F201" s="42">
        <v>1</v>
      </c>
      <c r="G201" s="43"/>
      <c r="H201" s="44">
        <v>0.21</v>
      </c>
      <c r="I201" s="53">
        <f>G201*F201</f>
        <v>0</v>
      </c>
      <c r="J201" s="34">
        <f>I201*1.21</f>
        <v>0</v>
      </c>
    </row>
    <row r="202" spans="1:10">
      <c r="A202" s="38"/>
      <c r="B202" s="39"/>
      <c r="C202" s="40"/>
      <c r="D202" s="41" t="s">
        <v>225</v>
      </c>
      <c r="E202" s="40"/>
      <c r="F202" s="42"/>
      <c r="G202" s="43"/>
      <c r="H202" s="44"/>
      <c r="I202" s="43"/>
      <c r="J202" s="45"/>
    </row>
    <row r="203" spans="1:10" ht="51">
      <c r="A203" s="38"/>
      <c r="B203" s="39"/>
      <c r="C203" s="40"/>
      <c r="D203" s="41" t="s">
        <v>288</v>
      </c>
      <c r="E203" s="40"/>
      <c r="F203" s="42"/>
      <c r="G203" s="43"/>
      <c r="H203" s="44"/>
      <c r="I203" s="43"/>
      <c r="J203" s="45"/>
    </row>
    <row r="204" spans="1:10">
      <c r="A204" s="38" t="s">
        <v>226</v>
      </c>
      <c r="B204" s="39"/>
      <c r="C204" s="40"/>
      <c r="D204" s="41"/>
      <c r="E204" s="40"/>
      <c r="F204" s="42">
        <v>1</v>
      </c>
      <c r="G204" s="43"/>
      <c r="H204" s="44">
        <v>0.21</v>
      </c>
      <c r="I204" s="53">
        <f>G204*F204</f>
        <v>0</v>
      </c>
      <c r="J204" s="34">
        <f>I204*1.21</f>
        <v>0</v>
      </c>
    </row>
    <row r="205" spans="1:10">
      <c r="A205" s="38"/>
      <c r="B205" s="39"/>
      <c r="C205" s="40"/>
      <c r="D205" s="41" t="s">
        <v>227</v>
      </c>
      <c r="E205" s="40"/>
      <c r="F205" s="42"/>
      <c r="G205" s="43"/>
      <c r="H205" s="44"/>
      <c r="I205" s="43"/>
      <c r="J205" s="45"/>
    </row>
    <row r="206" spans="1:10" ht="89.25">
      <c r="A206" s="38"/>
      <c r="B206" s="39"/>
      <c r="C206" s="40"/>
      <c r="D206" s="41" t="s">
        <v>289</v>
      </c>
      <c r="E206" s="40"/>
      <c r="F206" s="42"/>
      <c r="G206" s="43"/>
      <c r="H206" s="44"/>
      <c r="I206" s="43"/>
      <c r="J206" s="45"/>
    </row>
    <row r="207" spans="1:10">
      <c r="A207" s="38" t="s">
        <v>228</v>
      </c>
      <c r="B207" s="39"/>
      <c r="C207" s="40"/>
      <c r="D207" s="41"/>
      <c r="E207" s="40"/>
      <c r="F207" s="42">
        <v>5</v>
      </c>
      <c r="G207" s="43"/>
      <c r="H207" s="44">
        <v>0.21</v>
      </c>
      <c r="I207" s="53">
        <f>G207*F207</f>
        <v>0</v>
      </c>
      <c r="J207" s="34">
        <f>I207*1.21</f>
        <v>0</v>
      </c>
    </row>
    <row r="208" spans="1:10">
      <c r="A208" s="38"/>
      <c r="B208" s="39"/>
      <c r="C208" s="40"/>
      <c r="D208" s="41" t="s">
        <v>229</v>
      </c>
      <c r="E208" s="40"/>
      <c r="F208" s="42"/>
      <c r="G208" s="43"/>
      <c r="H208" s="44"/>
      <c r="I208" s="43"/>
      <c r="J208" s="45"/>
    </row>
    <row r="209" spans="1:10">
      <c r="A209" s="38" t="s">
        <v>230</v>
      </c>
      <c r="B209" s="39"/>
      <c r="C209" s="40"/>
      <c r="D209" s="41"/>
      <c r="E209" s="40"/>
      <c r="F209" s="42">
        <v>10</v>
      </c>
      <c r="G209" s="43"/>
      <c r="H209" s="44">
        <v>0.21</v>
      </c>
      <c r="I209" s="53">
        <f>G209*F209</f>
        <v>0</v>
      </c>
      <c r="J209" s="34">
        <f>I209*1.21</f>
        <v>0</v>
      </c>
    </row>
    <row r="210" spans="1:10">
      <c r="A210" s="38"/>
      <c r="B210" s="39"/>
      <c r="C210" s="40"/>
      <c r="D210" s="41" t="s">
        <v>231</v>
      </c>
      <c r="E210" s="40"/>
      <c r="F210" s="42"/>
      <c r="G210" s="43"/>
      <c r="H210" s="44"/>
      <c r="I210" s="43"/>
      <c r="J210" s="45"/>
    </row>
    <row r="211" spans="1:10">
      <c r="A211" s="38" t="s">
        <v>232</v>
      </c>
      <c r="B211" s="39"/>
      <c r="C211" s="40"/>
      <c r="D211" s="41"/>
      <c r="E211" s="40"/>
      <c r="F211" s="42">
        <v>30</v>
      </c>
      <c r="G211" s="43"/>
      <c r="H211" s="44">
        <v>0.21</v>
      </c>
      <c r="I211" s="53">
        <f>G211*F211</f>
        <v>0</v>
      </c>
      <c r="J211" s="34">
        <f>I211*1.21</f>
        <v>0</v>
      </c>
    </row>
    <row r="212" spans="1:10">
      <c r="A212" s="38"/>
      <c r="B212" s="39"/>
      <c r="C212" s="40"/>
      <c r="D212" s="41" t="s">
        <v>233</v>
      </c>
      <c r="E212" s="40"/>
      <c r="F212" s="42"/>
      <c r="G212" s="43"/>
      <c r="H212" s="44"/>
      <c r="I212" s="43"/>
      <c r="J212" s="45"/>
    </row>
    <row r="213" spans="1:10">
      <c r="A213" s="38" t="s">
        <v>234</v>
      </c>
      <c r="B213" s="39"/>
      <c r="C213" s="40"/>
      <c r="D213" s="41"/>
      <c r="E213" s="40"/>
      <c r="F213" s="42">
        <v>30</v>
      </c>
      <c r="G213" s="43"/>
      <c r="H213" s="44">
        <v>0.21</v>
      </c>
      <c r="I213" s="53">
        <f>G213*F213</f>
        <v>0</v>
      </c>
      <c r="J213" s="34">
        <f>I213*1.21</f>
        <v>0</v>
      </c>
    </row>
    <row r="214" spans="1:10">
      <c r="A214" s="38"/>
      <c r="B214" s="39"/>
      <c r="C214" s="40"/>
      <c r="D214" s="41" t="s">
        <v>235</v>
      </c>
      <c r="E214" s="40"/>
      <c r="F214" s="42"/>
      <c r="G214" s="43"/>
      <c r="H214" s="44"/>
      <c r="I214" s="43"/>
      <c r="J214" s="45"/>
    </row>
    <row r="215" spans="1:10">
      <c r="A215" s="38" t="s">
        <v>236</v>
      </c>
      <c r="B215" s="39"/>
      <c r="C215" s="40"/>
      <c r="D215" s="41"/>
      <c r="E215" s="40"/>
      <c r="F215" s="42">
        <v>30</v>
      </c>
      <c r="G215" s="43"/>
      <c r="H215" s="44">
        <v>0.21</v>
      </c>
      <c r="I215" s="53">
        <f>G215*F215</f>
        <v>0</v>
      </c>
      <c r="J215" s="34">
        <f>I215*1.21</f>
        <v>0</v>
      </c>
    </row>
    <row r="216" spans="1:10">
      <c r="A216" s="38"/>
      <c r="B216" s="39"/>
      <c r="C216" s="40"/>
      <c r="D216" s="41" t="s">
        <v>237</v>
      </c>
      <c r="E216" s="40"/>
      <c r="F216" s="42"/>
      <c r="G216" s="43"/>
      <c r="H216" s="44"/>
      <c r="I216" s="43"/>
      <c r="J216" s="45"/>
    </row>
    <row r="217" spans="1:10">
      <c r="A217" s="38" t="s">
        <v>238</v>
      </c>
      <c r="B217" s="39"/>
      <c r="C217" s="40"/>
      <c r="D217" s="41"/>
      <c r="E217" s="40"/>
      <c r="F217" s="42">
        <v>3</v>
      </c>
      <c r="G217" s="43"/>
      <c r="H217" s="44">
        <v>0.21</v>
      </c>
      <c r="I217" s="53">
        <f>G217*F217</f>
        <v>0</v>
      </c>
      <c r="J217" s="34">
        <f>I217*1.21</f>
        <v>0</v>
      </c>
    </row>
    <row r="218" spans="1:10">
      <c r="A218" s="38"/>
      <c r="B218" s="39"/>
      <c r="C218" s="40"/>
      <c r="D218" s="41" t="s">
        <v>239</v>
      </c>
      <c r="E218" s="40"/>
      <c r="F218" s="42"/>
      <c r="G218" s="43"/>
      <c r="H218" s="44"/>
      <c r="I218" s="43"/>
      <c r="J218" s="45"/>
    </row>
    <row r="219" spans="1:10">
      <c r="A219" s="38" t="s">
        <v>240</v>
      </c>
      <c r="B219" s="39"/>
      <c r="C219" s="40"/>
      <c r="D219" s="41"/>
      <c r="E219" s="40"/>
      <c r="F219" s="42">
        <v>30</v>
      </c>
      <c r="G219" s="43"/>
      <c r="H219" s="44">
        <v>0.21</v>
      </c>
      <c r="I219" s="53">
        <f>G219*F219</f>
        <v>0</v>
      </c>
      <c r="J219" s="34">
        <f>I219*1.21</f>
        <v>0</v>
      </c>
    </row>
    <row r="220" spans="1:10">
      <c r="A220" s="38"/>
      <c r="B220" s="39"/>
      <c r="C220" s="40"/>
      <c r="D220" s="41" t="s">
        <v>241</v>
      </c>
      <c r="E220" s="40"/>
      <c r="F220" s="42"/>
      <c r="G220" s="43"/>
      <c r="H220" s="44"/>
      <c r="I220" s="43"/>
      <c r="J220" s="45"/>
    </row>
    <row r="221" spans="1:10">
      <c r="A221" s="38" t="s">
        <v>242</v>
      </c>
      <c r="B221" s="39"/>
      <c r="C221" s="40"/>
      <c r="D221" s="41"/>
      <c r="E221" s="40"/>
      <c r="F221" s="42">
        <v>30</v>
      </c>
      <c r="G221" s="43"/>
      <c r="H221" s="44">
        <v>0.21</v>
      </c>
      <c r="I221" s="53">
        <f>G221*F221</f>
        <v>0</v>
      </c>
      <c r="J221" s="34">
        <f>I221*1.21</f>
        <v>0</v>
      </c>
    </row>
    <row r="222" spans="1:10">
      <c r="A222" s="38"/>
      <c r="B222" s="39"/>
      <c r="C222" s="40"/>
      <c r="D222" s="41" t="s">
        <v>243</v>
      </c>
      <c r="E222" s="40"/>
      <c r="F222" s="42"/>
      <c r="G222" s="43"/>
      <c r="H222" s="44"/>
      <c r="I222" s="43"/>
      <c r="J222" s="45"/>
    </row>
    <row r="223" spans="1:10" ht="76.5">
      <c r="A223" s="38"/>
      <c r="B223" s="39"/>
      <c r="C223" s="40"/>
      <c r="D223" s="41" t="s">
        <v>244</v>
      </c>
      <c r="E223" s="40"/>
      <c r="F223" s="42"/>
      <c r="G223" s="43"/>
      <c r="H223" s="44"/>
      <c r="I223" s="43"/>
      <c r="J223" s="45"/>
    </row>
    <row r="224" spans="1:10">
      <c r="A224" s="38" t="s">
        <v>245</v>
      </c>
      <c r="B224" s="39"/>
      <c r="C224" s="40"/>
      <c r="D224" s="41"/>
      <c r="E224" s="40"/>
      <c r="F224" s="42">
        <v>30</v>
      </c>
      <c r="G224" s="43"/>
      <c r="H224" s="44">
        <v>0.21</v>
      </c>
      <c r="I224" s="43">
        <f>G224*F224</f>
        <v>0</v>
      </c>
      <c r="J224" s="34">
        <f>I224*1.21</f>
        <v>0</v>
      </c>
    </row>
    <row r="225" spans="1:10">
      <c r="A225" s="38"/>
      <c r="B225" s="39"/>
      <c r="C225" s="40"/>
      <c r="D225" s="41" t="s">
        <v>246</v>
      </c>
      <c r="E225" s="40"/>
      <c r="F225" s="42"/>
      <c r="G225" s="43"/>
      <c r="H225" s="44"/>
      <c r="I225" s="43"/>
      <c r="J225" s="45"/>
    </row>
    <row r="226" spans="1:10">
      <c r="A226" s="38" t="s">
        <v>247</v>
      </c>
      <c r="B226" s="39"/>
      <c r="C226" s="40"/>
      <c r="D226" s="41"/>
      <c r="E226" s="40"/>
      <c r="F226" s="42">
        <v>1</v>
      </c>
      <c r="G226" s="43"/>
      <c r="H226" s="44">
        <v>0.21</v>
      </c>
      <c r="I226" s="43">
        <f>G226*F226</f>
        <v>0</v>
      </c>
      <c r="J226" s="34">
        <f>I226*1.21</f>
        <v>0</v>
      </c>
    </row>
    <row r="227" spans="1:10">
      <c r="A227" s="38"/>
      <c r="B227" s="39"/>
      <c r="C227" s="40"/>
      <c r="D227" s="41" t="s">
        <v>248</v>
      </c>
      <c r="E227" s="40"/>
      <c r="F227" s="42"/>
      <c r="G227" s="43"/>
      <c r="H227" s="44"/>
      <c r="I227" s="43"/>
      <c r="J227" s="45"/>
    </row>
    <row r="228" spans="1:10" ht="102">
      <c r="A228" s="38"/>
      <c r="B228" s="39"/>
      <c r="C228" s="40"/>
      <c r="D228" s="41" t="s">
        <v>249</v>
      </c>
      <c r="E228" s="40"/>
      <c r="F228" s="42"/>
      <c r="G228" s="43"/>
      <c r="H228" s="44"/>
      <c r="I228" s="43"/>
      <c r="J228" s="45"/>
    </row>
    <row r="229" spans="1:10">
      <c r="A229" s="38" t="s">
        <v>250</v>
      </c>
      <c r="B229" s="39"/>
      <c r="C229" s="40"/>
      <c r="D229" s="41"/>
      <c r="E229" s="40"/>
      <c r="F229" s="42">
        <v>1</v>
      </c>
      <c r="G229" s="43"/>
      <c r="H229" s="44">
        <v>0.21</v>
      </c>
      <c r="I229" s="43">
        <f>G229*F229</f>
        <v>0</v>
      </c>
      <c r="J229" s="34">
        <f>I229*1.21</f>
        <v>0</v>
      </c>
    </row>
    <row r="230" spans="1:10">
      <c r="A230" s="38"/>
      <c r="B230" s="39"/>
      <c r="C230" s="40"/>
      <c r="D230" s="41" t="s">
        <v>251</v>
      </c>
      <c r="E230" s="40"/>
      <c r="F230" s="42"/>
      <c r="G230" s="43"/>
      <c r="H230" s="44"/>
      <c r="I230" s="43"/>
      <c r="J230" s="45"/>
    </row>
    <row r="231" spans="1:10">
      <c r="A231" s="38" t="s">
        <v>252</v>
      </c>
      <c r="B231" s="39"/>
      <c r="C231" s="40"/>
      <c r="D231" s="41"/>
      <c r="E231" s="40"/>
      <c r="F231" s="42">
        <v>1</v>
      </c>
      <c r="G231" s="43"/>
      <c r="H231" s="44">
        <v>0.21</v>
      </c>
      <c r="I231" s="43">
        <f>G231*F231</f>
        <v>0</v>
      </c>
      <c r="J231" s="34">
        <f>I231*1.21</f>
        <v>0</v>
      </c>
    </row>
    <row r="232" spans="1:10" ht="25.5">
      <c r="A232" s="38"/>
      <c r="B232" s="39"/>
      <c r="C232" s="40"/>
      <c r="D232" s="41" t="s">
        <v>255</v>
      </c>
      <c r="E232" s="40"/>
      <c r="F232" s="42"/>
      <c r="G232" s="43"/>
      <c r="H232" s="44"/>
      <c r="I232" s="43"/>
      <c r="J232" s="45"/>
    </row>
    <row r="233" spans="1:10">
      <c r="A233" s="38" t="s">
        <v>253</v>
      </c>
      <c r="B233" s="39"/>
      <c r="C233" s="40"/>
      <c r="D233" s="41"/>
      <c r="E233" s="40"/>
      <c r="F233" s="52">
        <v>1</v>
      </c>
      <c r="G233" s="43"/>
      <c r="H233" s="44">
        <v>0.21</v>
      </c>
      <c r="I233" s="43">
        <f>G233*F233</f>
        <v>0</v>
      </c>
      <c r="J233" s="34">
        <f>I233*1.21</f>
        <v>0</v>
      </c>
    </row>
    <row r="234" spans="1:10" ht="25.5">
      <c r="A234" s="38"/>
      <c r="B234" s="39"/>
      <c r="C234" s="40"/>
      <c r="D234" s="41" t="s">
        <v>254</v>
      </c>
      <c r="E234" s="40"/>
      <c r="F234" s="42"/>
      <c r="G234" s="43"/>
      <c r="H234" s="44"/>
      <c r="I234" s="43"/>
      <c r="J234" s="45"/>
    </row>
    <row r="235" spans="1:10">
      <c r="A235" s="38" t="s">
        <v>256</v>
      </c>
      <c r="B235" s="39"/>
      <c r="C235" s="40"/>
      <c r="D235" s="41"/>
      <c r="E235" s="40"/>
      <c r="F235" s="42">
        <v>1</v>
      </c>
      <c r="G235" s="43"/>
      <c r="H235" s="44">
        <v>0.21</v>
      </c>
      <c r="I235" s="43">
        <f>G235*F235</f>
        <v>0</v>
      </c>
      <c r="J235" s="34">
        <f>I235*1.21</f>
        <v>0</v>
      </c>
    </row>
    <row r="236" spans="1:10">
      <c r="A236" s="38"/>
      <c r="B236" s="39"/>
      <c r="C236" s="40"/>
      <c r="D236" s="41" t="s">
        <v>257</v>
      </c>
      <c r="E236" s="40"/>
      <c r="F236" s="42"/>
      <c r="G236" s="43"/>
      <c r="H236" s="44"/>
      <c r="I236" s="43"/>
      <c r="J236" s="45"/>
    </row>
    <row r="237" spans="1:10">
      <c r="A237" s="38" t="s">
        <v>258</v>
      </c>
      <c r="B237" s="39"/>
      <c r="C237" s="40"/>
      <c r="D237" s="41"/>
      <c r="E237" s="40"/>
      <c r="F237" s="42">
        <v>1</v>
      </c>
      <c r="G237" s="43"/>
      <c r="H237" s="44">
        <v>0.21</v>
      </c>
      <c r="I237" s="43">
        <f>G237*F237</f>
        <v>0</v>
      </c>
      <c r="J237" s="34">
        <f>I237*1.21</f>
        <v>0</v>
      </c>
    </row>
    <row r="238" spans="1:10" ht="76.5">
      <c r="A238" s="38"/>
      <c r="B238" s="39"/>
      <c r="C238" s="40"/>
      <c r="D238" s="41" t="s">
        <v>290</v>
      </c>
      <c r="E238" s="40"/>
      <c r="F238" s="42"/>
      <c r="G238" s="43"/>
      <c r="H238" s="44"/>
      <c r="I238" s="43"/>
      <c r="J238" s="45"/>
    </row>
    <row r="239" spans="1:10">
      <c r="A239" s="38" t="s">
        <v>259</v>
      </c>
      <c r="B239" s="39"/>
      <c r="C239" s="40"/>
      <c r="D239" s="41"/>
      <c r="E239" s="40"/>
      <c r="F239" s="42">
        <v>1</v>
      </c>
      <c r="G239" s="43"/>
      <c r="H239" s="44">
        <v>0.21</v>
      </c>
      <c r="I239" s="43">
        <f>G239*F239</f>
        <v>0</v>
      </c>
      <c r="J239" s="34">
        <f>I239*1.21</f>
        <v>0</v>
      </c>
    </row>
    <row r="240" spans="1:10" ht="38.25">
      <c r="A240" s="38"/>
      <c r="B240" s="39"/>
      <c r="C240" s="40"/>
      <c r="D240" s="41" t="s">
        <v>260</v>
      </c>
      <c r="E240" s="40"/>
      <c r="F240" s="42"/>
      <c r="G240" s="43"/>
      <c r="H240" s="44"/>
      <c r="I240" s="43"/>
      <c r="J240" s="45"/>
    </row>
    <row r="241" spans="1:10">
      <c r="A241" s="38" t="s">
        <v>261</v>
      </c>
      <c r="B241" s="39"/>
      <c r="C241" s="40"/>
      <c r="D241" s="41"/>
      <c r="E241" s="40"/>
      <c r="F241" s="42">
        <v>1</v>
      </c>
      <c r="G241" s="43"/>
      <c r="H241" s="44">
        <v>0.21</v>
      </c>
      <c r="I241" s="43">
        <f>G241*F241</f>
        <v>0</v>
      </c>
      <c r="J241" s="34">
        <f>I241*1.21</f>
        <v>0</v>
      </c>
    </row>
    <row r="242" spans="1:10">
      <c r="A242" s="38"/>
      <c r="B242" s="39"/>
      <c r="C242" s="40"/>
      <c r="D242" s="41" t="s">
        <v>262</v>
      </c>
      <c r="E242" s="40"/>
      <c r="F242" s="42"/>
      <c r="G242" s="43"/>
      <c r="H242" s="44"/>
      <c r="I242" s="43"/>
      <c r="J242" s="45"/>
    </row>
    <row r="243" spans="1:10">
      <c r="A243" s="38" t="s">
        <v>263</v>
      </c>
      <c r="B243" s="39"/>
      <c r="C243" s="40"/>
      <c r="D243" s="41"/>
      <c r="E243" s="40"/>
      <c r="F243" s="42">
        <v>1</v>
      </c>
      <c r="G243" s="43"/>
      <c r="H243" s="44">
        <v>0.21</v>
      </c>
      <c r="I243" s="43">
        <f>G243*F243</f>
        <v>0</v>
      </c>
      <c r="J243" s="34">
        <f>I243*1.21</f>
        <v>0</v>
      </c>
    </row>
    <row r="244" spans="1:10">
      <c r="A244" s="38"/>
      <c r="B244" s="39"/>
      <c r="C244" s="40"/>
      <c r="D244" s="41" t="s">
        <v>264</v>
      </c>
      <c r="E244" s="40"/>
      <c r="F244" s="42"/>
      <c r="G244" s="43"/>
      <c r="H244" s="44"/>
      <c r="I244" s="43"/>
      <c r="J244" s="45"/>
    </row>
    <row r="245" spans="1:10">
      <c r="A245" s="38" t="s">
        <v>268</v>
      </c>
      <c r="B245" s="39"/>
      <c r="C245" s="40"/>
      <c r="D245" s="41"/>
      <c r="E245" s="40"/>
      <c r="F245" s="42">
        <v>1</v>
      </c>
      <c r="G245" s="43"/>
      <c r="H245" s="44">
        <v>0.21</v>
      </c>
      <c r="I245" s="43">
        <f>G245*F245</f>
        <v>0</v>
      </c>
      <c r="J245" s="34">
        <f>I245*1.21</f>
        <v>0</v>
      </c>
    </row>
    <row r="246" spans="1:10">
      <c r="A246" s="38"/>
      <c r="B246" s="39"/>
      <c r="C246" s="40"/>
      <c r="D246" s="41" t="s">
        <v>265</v>
      </c>
      <c r="E246" s="40"/>
      <c r="F246" s="42"/>
      <c r="G246" s="43"/>
      <c r="H246" s="44"/>
      <c r="I246" s="43"/>
      <c r="J246" s="45"/>
    </row>
    <row r="247" spans="1:10">
      <c r="A247" s="38" t="s">
        <v>269</v>
      </c>
      <c r="B247" s="39"/>
      <c r="C247" s="40"/>
      <c r="D247" s="41"/>
      <c r="E247" s="40"/>
      <c r="F247" s="42">
        <v>1</v>
      </c>
      <c r="G247" s="43"/>
      <c r="H247" s="44">
        <v>0.21</v>
      </c>
      <c r="I247" s="43">
        <f>G247*F247</f>
        <v>0</v>
      </c>
      <c r="J247" s="34">
        <f>I247*1.21</f>
        <v>0</v>
      </c>
    </row>
    <row r="248" spans="1:10">
      <c r="A248" s="38"/>
      <c r="B248" s="39"/>
      <c r="C248" s="40"/>
      <c r="D248" s="41" t="s">
        <v>266</v>
      </c>
      <c r="E248" s="40"/>
      <c r="F248" s="42"/>
      <c r="G248" s="43"/>
      <c r="H248" s="44"/>
      <c r="I248" s="43"/>
      <c r="J248" s="45"/>
    </row>
    <row r="249" spans="1:10">
      <c r="A249" s="38" t="s">
        <v>270</v>
      </c>
      <c r="B249" s="39"/>
      <c r="C249" s="40"/>
      <c r="D249" s="41"/>
      <c r="E249" s="40"/>
      <c r="F249" s="42">
        <v>1</v>
      </c>
      <c r="G249" s="43"/>
      <c r="H249" s="44">
        <v>0.21</v>
      </c>
      <c r="I249" s="43">
        <f>G249*F249</f>
        <v>0</v>
      </c>
      <c r="J249" s="34">
        <f>I249*1.21</f>
        <v>0</v>
      </c>
    </row>
    <row r="250" spans="1:10">
      <c r="A250" s="38"/>
      <c r="B250" s="39"/>
      <c r="C250" s="40"/>
      <c r="D250" s="41" t="s">
        <v>267</v>
      </c>
      <c r="E250" s="40"/>
      <c r="F250" s="42"/>
      <c r="G250" s="43"/>
      <c r="H250" s="44"/>
      <c r="I250" s="43"/>
      <c r="J250" s="45"/>
    </row>
    <row r="251" spans="1:10">
      <c r="A251" s="38" t="s">
        <v>271</v>
      </c>
      <c r="B251" s="39"/>
      <c r="C251" s="40"/>
      <c r="D251" s="41"/>
      <c r="E251" s="40"/>
      <c r="F251" s="42">
        <v>1</v>
      </c>
      <c r="G251" s="43"/>
      <c r="H251" s="44">
        <v>0.21</v>
      </c>
      <c r="I251" s="43">
        <f>G251*F251</f>
        <v>0</v>
      </c>
      <c r="J251" s="34">
        <f>I251*1.21</f>
        <v>0</v>
      </c>
    </row>
    <row r="252" spans="1:10">
      <c r="A252" s="38"/>
      <c r="B252" s="39"/>
      <c r="C252" s="40"/>
      <c r="D252" s="41" t="s">
        <v>272</v>
      </c>
      <c r="E252" s="40"/>
      <c r="F252" s="42"/>
      <c r="G252" s="43"/>
      <c r="H252" s="44"/>
      <c r="I252" s="43"/>
      <c r="J252" s="45"/>
    </row>
    <row r="253" spans="1:10">
      <c r="A253" s="38" t="s">
        <v>273</v>
      </c>
      <c r="B253" s="39"/>
      <c r="C253" s="40"/>
      <c r="D253" s="41"/>
      <c r="E253" s="40"/>
      <c r="F253" s="42">
        <v>1</v>
      </c>
      <c r="G253" s="43"/>
      <c r="H253" s="44">
        <v>0.21</v>
      </c>
      <c r="I253" s="43">
        <f>G253*F253</f>
        <v>0</v>
      </c>
      <c r="J253" s="34">
        <f>I253*1.21</f>
        <v>0</v>
      </c>
    </row>
    <row r="254" spans="1:10">
      <c r="A254" s="38"/>
      <c r="B254" s="39"/>
      <c r="C254" s="40"/>
      <c r="D254" s="41" t="s">
        <v>274</v>
      </c>
      <c r="E254" s="40"/>
      <c r="F254" s="42"/>
      <c r="G254" s="43"/>
      <c r="H254" s="44"/>
      <c r="I254" s="43"/>
      <c r="J254" s="45"/>
    </row>
    <row r="255" spans="1:10" ht="76.5">
      <c r="A255" s="38"/>
      <c r="B255" s="39"/>
      <c r="C255" s="40"/>
      <c r="D255" s="41" t="s">
        <v>291</v>
      </c>
      <c r="E255" s="40"/>
      <c r="F255" s="42"/>
      <c r="G255" s="43"/>
      <c r="H255" s="44"/>
      <c r="I255" s="43"/>
      <c r="J255" s="45"/>
    </row>
    <row r="256" spans="1:10">
      <c r="A256" s="38" t="s">
        <v>275</v>
      </c>
      <c r="B256" s="39"/>
      <c r="C256" s="40"/>
      <c r="D256" s="41"/>
      <c r="E256" s="40"/>
      <c r="F256" s="42">
        <v>1</v>
      </c>
      <c r="G256" s="43"/>
      <c r="H256" s="44">
        <v>0.21</v>
      </c>
      <c r="I256" s="43">
        <f>G256*F256</f>
        <v>0</v>
      </c>
      <c r="J256" s="34">
        <f>I256*1.21</f>
        <v>0</v>
      </c>
    </row>
    <row r="257" spans="1:10">
      <c r="A257" s="38"/>
      <c r="B257" s="39"/>
      <c r="C257" s="40"/>
      <c r="D257" s="41" t="s">
        <v>276</v>
      </c>
      <c r="E257" s="40"/>
      <c r="F257" s="42"/>
      <c r="G257" s="43"/>
      <c r="H257" s="44"/>
      <c r="I257" s="43"/>
      <c r="J257" s="45"/>
    </row>
    <row r="258" spans="1:10">
      <c r="A258" s="38" t="s">
        <v>277</v>
      </c>
      <c r="B258" s="39"/>
      <c r="C258" s="40"/>
      <c r="D258" s="41"/>
      <c r="E258" s="40"/>
      <c r="F258" s="42">
        <v>1</v>
      </c>
      <c r="G258" s="43"/>
      <c r="H258" s="44">
        <v>0.21</v>
      </c>
      <c r="I258" s="43">
        <f>G258*F258</f>
        <v>0</v>
      </c>
      <c r="J258" s="34">
        <f>I258*1.21</f>
        <v>0</v>
      </c>
    </row>
    <row r="259" spans="1:10">
      <c r="A259" s="38"/>
      <c r="B259" s="39"/>
      <c r="C259" s="40"/>
      <c r="D259" s="41" t="s">
        <v>278</v>
      </c>
      <c r="E259" s="40"/>
      <c r="F259" s="42"/>
      <c r="G259" s="43"/>
      <c r="H259" s="44"/>
      <c r="I259" s="43"/>
      <c r="J259" s="45"/>
    </row>
    <row r="260" spans="1:10">
      <c r="A260" s="38"/>
      <c r="B260" s="39"/>
      <c r="C260" s="40"/>
      <c r="D260" s="41"/>
      <c r="E260" s="40"/>
      <c r="F260" s="42"/>
      <c r="G260" s="43"/>
      <c r="H260" s="44"/>
      <c r="I260" s="43"/>
      <c r="J260" s="45"/>
    </row>
    <row r="261" spans="1:10">
      <c r="A261" s="38"/>
      <c r="B261" s="39"/>
      <c r="C261" s="40"/>
      <c r="D261" s="41"/>
      <c r="E261" s="40"/>
      <c r="F261" s="42"/>
      <c r="G261" s="43"/>
      <c r="H261" s="44"/>
      <c r="I261" s="43"/>
      <c r="J261" s="45"/>
    </row>
    <row r="262" spans="1:10">
      <c r="A262" s="38"/>
      <c r="B262" s="39"/>
      <c r="C262" s="40"/>
      <c r="D262" s="41"/>
      <c r="E262" s="40"/>
      <c r="F262" s="42"/>
      <c r="G262" s="43"/>
      <c r="H262" s="44"/>
      <c r="I262" s="43"/>
      <c r="J262" s="45"/>
    </row>
    <row r="263" spans="1:10">
      <c r="A263" s="38"/>
      <c r="B263" s="39"/>
      <c r="C263" s="40"/>
      <c r="D263" s="41"/>
      <c r="E263" s="40"/>
      <c r="F263" s="42"/>
      <c r="G263" s="43"/>
      <c r="H263" s="44"/>
      <c r="I263" s="43"/>
      <c r="J263" s="45"/>
    </row>
    <row r="264" spans="1:10">
      <c r="A264" s="38"/>
      <c r="B264" s="39"/>
      <c r="C264" s="40"/>
      <c r="D264" s="41"/>
      <c r="E264" s="40"/>
      <c r="F264" s="42"/>
      <c r="G264" s="43"/>
      <c r="H264" s="44"/>
      <c r="I264" s="43"/>
      <c r="J264" s="45"/>
    </row>
  </sheetData>
  <mergeCells count="3">
    <mergeCell ref="I2:J2"/>
    <mergeCell ref="I3:J3"/>
    <mergeCell ref="I4:J4"/>
  </mergeCells>
  <conditionalFormatting sqref="G8:I8 A141:J141 F8:F264 A140:H140 A143:J143 A142:H142 A145:J145 A144:H144 A147:J147 A146:H146 A149:J150 A148:H148 A152:J153 A151:H151 A155:J155 A154:H154 J154 A157:J157 A156:H156 A159:J159 A158:H158 A161:J161 A160:H160 A163:J164 A162:H162 A166:J166 A165:H165 A168:J169 A167:H167 A171:J171 A170:H170 A173:J173 A172:H172 A175:J175 A174:H174 A177:J178 A176:H176 A180:J180 A179:H179 A182:J182 A181:H181 A184:J184 A183:H183 A186:J186 A185:H185 A188:J188 A187:H187 A190:J190 A189:H189 A192:J192 A191:H191 A194:J194 A193:H193 A196:J196 A195:H195 A198:J198 A197:H197 A200:J200 A199:H199 A202:J203 A201:H201 A205:J206 A204:H204 A208:J208 A207:H207 A210:J210 A209:H209 A212:J212 A211:H211 A214:J214 A213:H213 A216:J216 A215:H215 A218:J218 A217:H217 A220:J220 A219:H219 A221:H221 J156 J158 J160 J162 J165 J167 J170 J172 J174 J176 J179 J181 J183 J185 J187 J189 J191 J193 J195 J197 J199 J201 J204 J207 J209 J211 J213 J215 J217 J219 J221 A222:J264">
    <cfRule type="expression" dxfId="127" priority="145">
      <formula>$M8=0</formula>
    </cfRule>
    <cfRule type="cellIs" dxfId="126" priority="146" operator="equal">
      <formula>0</formula>
    </cfRule>
  </conditionalFormatting>
  <conditionalFormatting sqref="G9:I9">
    <cfRule type="expression" dxfId="125" priority="143">
      <formula>$M9=0</formula>
    </cfRule>
    <cfRule type="cellIs" dxfId="124" priority="144" operator="equal">
      <formula>0</formula>
    </cfRule>
  </conditionalFormatting>
  <conditionalFormatting sqref="H8">
    <cfRule type="expression" dxfId="123" priority="141">
      <formula>$M8=0</formula>
    </cfRule>
    <cfRule type="cellIs" dxfId="122" priority="142" operator="equal">
      <formula>0</formula>
    </cfRule>
  </conditionalFormatting>
  <conditionalFormatting sqref="G8">
    <cfRule type="expression" dxfId="121" priority="139">
      <formula>$M8=0</formula>
    </cfRule>
    <cfRule type="cellIs" dxfId="120" priority="140" operator="equal">
      <formula>0</formula>
    </cfRule>
  </conditionalFormatting>
  <conditionalFormatting sqref="I8">
    <cfRule type="expression" dxfId="119" priority="137">
      <formula>$M8=0</formula>
    </cfRule>
    <cfRule type="cellIs" dxfId="118" priority="138" operator="equal">
      <formula>0</formula>
    </cfRule>
  </conditionalFormatting>
  <conditionalFormatting sqref="G9:I9">
    <cfRule type="expression" dxfId="117" priority="133">
      <formula>$M9=0</formula>
    </cfRule>
    <cfRule type="cellIs" dxfId="116" priority="134" operator="equal">
      <formula>0</formula>
    </cfRule>
  </conditionalFormatting>
  <conditionalFormatting sqref="G8:I8">
    <cfRule type="expression" dxfId="115" priority="135">
      <formula>$M8=0</formula>
    </cfRule>
    <cfRule type="cellIs" dxfId="114" priority="136" operator="equal">
      <formula>0</formula>
    </cfRule>
  </conditionalFormatting>
  <conditionalFormatting sqref="F8">
    <cfRule type="expression" dxfId="113" priority="131">
      <formula>$M8=0</formula>
    </cfRule>
    <cfRule type="cellIs" dxfId="112" priority="132" operator="equal">
      <formula>0</formula>
    </cfRule>
  </conditionalFormatting>
  <conditionalFormatting sqref="F8">
    <cfRule type="expression" dxfId="111" priority="129">
      <formula>$M8=0</formula>
    </cfRule>
    <cfRule type="cellIs" dxfId="110" priority="130" operator="equal">
      <formula>0</formula>
    </cfRule>
  </conditionalFormatting>
  <conditionalFormatting sqref="F7">
    <cfRule type="expression" dxfId="109" priority="127">
      <formula>$M7=0</formula>
    </cfRule>
    <cfRule type="cellIs" dxfId="108" priority="128" operator="equal">
      <formula>0</formula>
    </cfRule>
  </conditionalFormatting>
  <conditionalFormatting sqref="F7">
    <cfRule type="expression" dxfId="107" priority="125">
      <formula>$M7=0</formula>
    </cfRule>
    <cfRule type="cellIs" dxfId="106" priority="126" operator="equal">
      <formula>0</formula>
    </cfRule>
  </conditionalFormatting>
  <conditionalFormatting sqref="F8">
    <cfRule type="expression" dxfId="105" priority="123">
      <formula>$M8=0</formula>
    </cfRule>
    <cfRule type="cellIs" dxfId="104" priority="124" operator="equal">
      <formula>0</formula>
    </cfRule>
  </conditionalFormatting>
  <conditionalFormatting sqref="F8">
    <cfRule type="expression" dxfId="103" priority="121">
      <formula>$M8=0</formula>
    </cfRule>
    <cfRule type="cellIs" dxfId="102" priority="122" operator="equal">
      <formula>0</formula>
    </cfRule>
  </conditionalFormatting>
  <conditionalFormatting sqref="F8:F9">
    <cfRule type="expression" dxfId="101" priority="119">
      <formula>$M8=0</formula>
    </cfRule>
    <cfRule type="cellIs" dxfId="100" priority="120" operator="equal">
      <formula>0</formula>
    </cfRule>
  </conditionalFormatting>
  <conditionalFormatting sqref="F8:F9">
    <cfRule type="expression" dxfId="99" priority="117">
      <formula>$M8=0</formula>
    </cfRule>
    <cfRule type="cellIs" dxfId="98" priority="118" operator="equal">
      <formula>0</formula>
    </cfRule>
  </conditionalFormatting>
  <conditionalFormatting sqref="F10:F17">
    <cfRule type="expression" dxfId="97" priority="115">
      <formula>$M10=0</formula>
    </cfRule>
    <cfRule type="cellIs" dxfId="96" priority="116" operator="equal">
      <formula>0</formula>
    </cfRule>
  </conditionalFormatting>
  <conditionalFormatting sqref="F10:F17">
    <cfRule type="expression" dxfId="95" priority="113">
      <formula>$M10=0</formula>
    </cfRule>
    <cfRule type="cellIs" dxfId="94" priority="114" operator="equal">
      <formula>0</formula>
    </cfRule>
  </conditionalFormatting>
  <conditionalFormatting sqref="A131:C139 A7:J130 E131:J139">
    <cfRule type="expression" dxfId="93" priority="147">
      <formula>$M7=0</formula>
    </cfRule>
    <cfRule type="cellIs" dxfId="92" priority="148" operator="equal">
      <formula>0</formula>
    </cfRule>
  </conditionalFormatting>
  <conditionalFormatting sqref="F8:F11">
    <cfRule type="expression" dxfId="91" priority="107">
      <formula>$M8=0</formula>
    </cfRule>
    <cfRule type="cellIs" dxfId="90" priority="108" operator="equal">
      <formula>0</formula>
    </cfRule>
  </conditionalFormatting>
  <conditionalFormatting sqref="F8:F11">
    <cfRule type="expression" dxfId="89" priority="105">
      <formula>$M8=0</formula>
    </cfRule>
    <cfRule type="cellIs" dxfId="88" priority="106" operator="equal">
      <formula>0</formula>
    </cfRule>
  </conditionalFormatting>
  <conditionalFormatting sqref="I140">
    <cfRule type="expression" dxfId="87" priority="87">
      <formula>$M140=0</formula>
    </cfRule>
    <cfRule type="cellIs" dxfId="86" priority="88" operator="equal">
      <formula>0</formula>
    </cfRule>
  </conditionalFormatting>
  <conditionalFormatting sqref="I142">
    <cfRule type="expression" dxfId="85" priority="85">
      <formula>$M142=0</formula>
    </cfRule>
    <cfRule type="cellIs" dxfId="84" priority="86" operator="equal">
      <formula>0</formula>
    </cfRule>
  </conditionalFormatting>
  <conditionalFormatting sqref="I144">
    <cfRule type="expression" dxfId="83" priority="83">
      <formula>$M144=0</formula>
    </cfRule>
    <cfRule type="cellIs" dxfId="82" priority="84" operator="equal">
      <formula>0</formula>
    </cfRule>
  </conditionalFormatting>
  <conditionalFormatting sqref="I146">
    <cfRule type="expression" dxfId="81" priority="81">
      <formula>$M146=0</formula>
    </cfRule>
    <cfRule type="cellIs" dxfId="80" priority="82" operator="equal">
      <formula>0</formula>
    </cfRule>
  </conditionalFormatting>
  <conditionalFormatting sqref="I148">
    <cfRule type="expression" dxfId="79" priority="79">
      <formula>$M148=0</formula>
    </cfRule>
    <cfRule type="cellIs" dxfId="78" priority="80" operator="equal">
      <formula>0</formula>
    </cfRule>
  </conditionalFormatting>
  <conditionalFormatting sqref="I151">
    <cfRule type="expression" dxfId="77" priority="77">
      <formula>$M151=0</formula>
    </cfRule>
    <cfRule type="cellIs" dxfId="76" priority="78" operator="equal">
      <formula>0</formula>
    </cfRule>
  </conditionalFormatting>
  <conditionalFormatting sqref="I154">
    <cfRule type="expression" dxfId="75" priority="75">
      <formula>$M154=0</formula>
    </cfRule>
    <cfRule type="cellIs" dxfId="74" priority="76" operator="equal">
      <formula>0</formula>
    </cfRule>
  </conditionalFormatting>
  <conditionalFormatting sqref="I156">
    <cfRule type="expression" dxfId="73" priority="73">
      <formula>$M156=0</formula>
    </cfRule>
    <cfRule type="cellIs" dxfId="72" priority="74" operator="equal">
      <formula>0</formula>
    </cfRule>
  </conditionalFormatting>
  <conditionalFormatting sqref="I158">
    <cfRule type="expression" dxfId="71" priority="71">
      <formula>$M158=0</formula>
    </cfRule>
    <cfRule type="cellIs" dxfId="70" priority="72" operator="equal">
      <formula>0</formula>
    </cfRule>
  </conditionalFormatting>
  <conditionalFormatting sqref="I160">
    <cfRule type="expression" dxfId="69" priority="69">
      <formula>$M160=0</formula>
    </cfRule>
    <cfRule type="cellIs" dxfId="68" priority="70" operator="equal">
      <formula>0</formula>
    </cfRule>
  </conditionalFormatting>
  <conditionalFormatting sqref="I162">
    <cfRule type="expression" dxfId="67" priority="67">
      <formula>$M162=0</formula>
    </cfRule>
    <cfRule type="cellIs" dxfId="66" priority="68" operator="equal">
      <formula>0</formula>
    </cfRule>
  </conditionalFormatting>
  <conditionalFormatting sqref="I165">
    <cfRule type="expression" dxfId="65" priority="65">
      <formula>$M165=0</formula>
    </cfRule>
    <cfRule type="cellIs" dxfId="64" priority="66" operator="equal">
      <formula>0</formula>
    </cfRule>
  </conditionalFormatting>
  <conditionalFormatting sqref="I167">
    <cfRule type="expression" dxfId="63" priority="63">
      <formula>$M167=0</formula>
    </cfRule>
    <cfRule type="cellIs" dxfId="62" priority="64" operator="equal">
      <formula>0</formula>
    </cfRule>
  </conditionalFormatting>
  <conditionalFormatting sqref="I170">
    <cfRule type="expression" dxfId="61" priority="61">
      <formula>$M170=0</formula>
    </cfRule>
    <cfRule type="cellIs" dxfId="60" priority="62" operator="equal">
      <formula>0</formula>
    </cfRule>
  </conditionalFormatting>
  <conditionalFormatting sqref="I172">
    <cfRule type="expression" dxfId="59" priority="59">
      <formula>$M172=0</formula>
    </cfRule>
    <cfRule type="cellIs" dxfId="58" priority="60" operator="equal">
      <formula>0</formula>
    </cfRule>
  </conditionalFormatting>
  <conditionalFormatting sqref="I174">
    <cfRule type="expression" dxfId="57" priority="57">
      <formula>$M174=0</formula>
    </cfRule>
    <cfRule type="cellIs" dxfId="56" priority="58" operator="equal">
      <formula>0</formula>
    </cfRule>
  </conditionalFormatting>
  <conditionalFormatting sqref="I176">
    <cfRule type="expression" dxfId="55" priority="55">
      <formula>$M176=0</formula>
    </cfRule>
    <cfRule type="cellIs" dxfId="54" priority="56" operator="equal">
      <formula>0</formula>
    </cfRule>
  </conditionalFormatting>
  <conditionalFormatting sqref="I179">
    <cfRule type="expression" dxfId="53" priority="53">
      <formula>$M179=0</formula>
    </cfRule>
    <cfRule type="cellIs" dxfId="52" priority="54" operator="equal">
      <formula>0</formula>
    </cfRule>
  </conditionalFormatting>
  <conditionalFormatting sqref="I181">
    <cfRule type="expression" dxfId="51" priority="51">
      <formula>$M181=0</formula>
    </cfRule>
    <cfRule type="cellIs" dxfId="50" priority="52" operator="equal">
      <formula>0</formula>
    </cfRule>
  </conditionalFormatting>
  <conditionalFormatting sqref="I183">
    <cfRule type="expression" dxfId="49" priority="49">
      <formula>$M183=0</formula>
    </cfRule>
    <cfRule type="cellIs" dxfId="48" priority="50" operator="equal">
      <formula>0</formula>
    </cfRule>
  </conditionalFormatting>
  <conditionalFormatting sqref="I185">
    <cfRule type="expression" dxfId="47" priority="47">
      <formula>$M185=0</formula>
    </cfRule>
    <cfRule type="cellIs" dxfId="46" priority="48" operator="equal">
      <formula>0</formula>
    </cfRule>
  </conditionalFormatting>
  <conditionalFormatting sqref="I187">
    <cfRule type="expression" dxfId="45" priority="45">
      <formula>$M187=0</formula>
    </cfRule>
    <cfRule type="cellIs" dxfId="44" priority="46" operator="equal">
      <formula>0</formula>
    </cfRule>
  </conditionalFormatting>
  <conditionalFormatting sqref="I189">
    <cfRule type="expression" dxfId="43" priority="43">
      <formula>$M189=0</formula>
    </cfRule>
    <cfRule type="cellIs" dxfId="42" priority="44" operator="equal">
      <formula>0</formula>
    </cfRule>
  </conditionalFormatting>
  <conditionalFormatting sqref="I191">
    <cfRule type="expression" dxfId="41" priority="41">
      <formula>$M191=0</formula>
    </cfRule>
    <cfRule type="cellIs" dxfId="40" priority="42" operator="equal">
      <formula>0</formula>
    </cfRule>
  </conditionalFormatting>
  <conditionalFormatting sqref="I193">
    <cfRule type="expression" dxfId="39" priority="39">
      <formula>$M193=0</formula>
    </cfRule>
    <cfRule type="cellIs" dxfId="38" priority="40" operator="equal">
      <formula>0</formula>
    </cfRule>
  </conditionalFormatting>
  <conditionalFormatting sqref="I195">
    <cfRule type="expression" dxfId="37" priority="37">
      <formula>$M195=0</formula>
    </cfRule>
    <cfRule type="cellIs" dxfId="36" priority="38" operator="equal">
      <formula>0</formula>
    </cfRule>
  </conditionalFormatting>
  <conditionalFormatting sqref="I197">
    <cfRule type="expression" dxfId="35" priority="35">
      <formula>$M197=0</formula>
    </cfRule>
    <cfRule type="cellIs" dxfId="34" priority="36" operator="equal">
      <formula>0</formula>
    </cfRule>
  </conditionalFormatting>
  <conditionalFormatting sqref="I199">
    <cfRule type="expression" dxfId="33" priority="33">
      <formula>$M199=0</formula>
    </cfRule>
    <cfRule type="cellIs" dxfId="32" priority="34" operator="equal">
      <formula>0</formula>
    </cfRule>
  </conditionalFormatting>
  <conditionalFormatting sqref="I201">
    <cfRule type="expression" dxfId="31" priority="31">
      <formula>$M201=0</formula>
    </cfRule>
    <cfRule type="cellIs" dxfId="30" priority="32" operator="equal">
      <formula>0</formula>
    </cfRule>
  </conditionalFormatting>
  <conditionalFormatting sqref="I204">
    <cfRule type="expression" dxfId="29" priority="29">
      <formula>$M204=0</formula>
    </cfRule>
    <cfRule type="cellIs" dxfId="28" priority="30" operator="equal">
      <formula>0</formula>
    </cfRule>
  </conditionalFormatting>
  <conditionalFormatting sqref="I207">
    <cfRule type="expression" dxfId="27" priority="27">
      <formula>$M207=0</formula>
    </cfRule>
    <cfRule type="cellIs" dxfId="26" priority="28" operator="equal">
      <formula>0</formula>
    </cfRule>
  </conditionalFormatting>
  <conditionalFormatting sqref="I209">
    <cfRule type="expression" dxfId="25" priority="25">
      <formula>$M209=0</formula>
    </cfRule>
    <cfRule type="cellIs" dxfId="24" priority="26" operator="equal">
      <formula>0</formula>
    </cfRule>
  </conditionalFormatting>
  <conditionalFormatting sqref="I211">
    <cfRule type="expression" dxfId="23" priority="23">
      <formula>$M211=0</formula>
    </cfRule>
    <cfRule type="cellIs" dxfId="22" priority="24" operator="equal">
      <formula>0</formula>
    </cfRule>
  </conditionalFormatting>
  <conditionalFormatting sqref="I213">
    <cfRule type="expression" dxfId="21" priority="21">
      <formula>$M213=0</formula>
    </cfRule>
    <cfRule type="cellIs" dxfId="20" priority="22" operator="equal">
      <formula>0</formula>
    </cfRule>
  </conditionalFormatting>
  <conditionalFormatting sqref="I215">
    <cfRule type="expression" dxfId="19" priority="19">
      <formula>$M215=0</formula>
    </cfRule>
    <cfRule type="cellIs" dxfId="18" priority="20" operator="equal">
      <formula>0</formula>
    </cfRule>
  </conditionalFormatting>
  <conditionalFormatting sqref="I217">
    <cfRule type="expression" dxfId="17" priority="17">
      <formula>$M217=0</formula>
    </cfRule>
    <cfRule type="cellIs" dxfId="16" priority="18" operator="equal">
      <formula>0</formula>
    </cfRule>
  </conditionalFormatting>
  <conditionalFormatting sqref="I219">
    <cfRule type="expression" dxfId="15" priority="15">
      <formula>$M219=0</formula>
    </cfRule>
    <cfRule type="cellIs" dxfId="14" priority="16" operator="equal">
      <formula>0</formula>
    </cfRule>
  </conditionalFormatting>
  <conditionalFormatting sqref="I221">
    <cfRule type="expression" dxfId="13" priority="13">
      <formula>$M221=0</formula>
    </cfRule>
    <cfRule type="cellIs" dxfId="12" priority="14" operator="equal">
      <formula>0</formula>
    </cfRule>
  </conditionalFormatting>
  <conditionalFormatting sqref="J140">
    <cfRule type="expression" dxfId="11" priority="11">
      <formula>$M140=0</formula>
    </cfRule>
    <cfRule type="cellIs" dxfId="10" priority="12" operator="equal">
      <formula>0</formula>
    </cfRule>
  </conditionalFormatting>
  <conditionalFormatting sqref="J142">
    <cfRule type="expression" dxfId="9" priority="9">
      <formula>$M142=0</formula>
    </cfRule>
    <cfRule type="cellIs" dxfId="8" priority="10" operator="equal">
      <formula>0</formula>
    </cfRule>
  </conditionalFormatting>
  <conditionalFormatting sqref="J144">
    <cfRule type="expression" dxfId="7" priority="7">
      <formula>$M144=0</formula>
    </cfRule>
    <cfRule type="cellIs" dxfId="6" priority="8" operator="equal">
      <formula>0</formula>
    </cfRule>
  </conditionalFormatting>
  <conditionalFormatting sqref="J146">
    <cfRule type="expression" dxfId="5" priority="5">
      <formula>$M146=0</formula>
    </cfRule>
    <cfRule type="cellIs" dxfId="4" priority="6" operator="equal">
      <formula>0</formula>
    </cfRule>
  </conditionalFormatting>
  <conditionalFormatting sqref="J148">
    <cfRule type="expression" dxfId="3" priority="3">
      <formula>$M148=0</formula>
    </cfRule>
    <cfRule type="cellIs" dxfId="2" priority="4" operator="equal">
      <formula>0</formula>
    </cfRule>
  </conditionalFormatting>
  <conditionalFormatting sqref="J151">
    <cfRule type="expression" dxfId="1" priority="1">
      <formula>$M151=0</formula>
    </cfRule>
    <cfRule type="cellIs" dxfId="0" priority="2" operator="equal">
      <formula>0</formula>
    </cfRule>
  </conditionalFormatting>
  <pageMargins left="0.47244094488188981" right="0.23622047244094491" top="0.78740157480314965" bottom="0" header="0.31496062992125984" footer="0.31496062992125984"/>
  <pageSetup paperSize="9" scale="74"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F434B51E7B0D5E49B69185CEF03EC48E" ma:contentTypeVersion="7" ma:contentTypeDescription="Vytvoří nový dokument" ma:contentTypeScope="" ma:versionID="05b643fdc43b6b59bfdd911973583d82">
  <xsd:schema xmlns:xsd="http://www.w3.org/2001/XMLSchema" xmlns:xs="http://www.w3.org/2001/XMLSchema" xmlns:p="http://schemas.microsoft.com/office/2006/metadata/properties" xmlns:ns2="7fb0215d-5a29-4068-b9b2-30a237f24f13" xmlns:ns3="26b7fe97-6423-4cf9-ad56-9f8a47dc0d62" targetNamespace="http://schemas.microsoft.com/office/2006/metadata/properties" ma:root="true" ma:fieldsID="0b06a4f1d33debda829636e78ebbb9db" ns2:_="" ns3:_="">
    <xsd:import namespace="7fb0215d-5a29-4068-b9b2-30a237f24f13"/>
    <xsd:import namespace="26b7fe97-6423-4cf9-ad56-9f8a47dc0d62"/>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fb0215d-5a29-4068-b9b2-30a237f24f13" elementFormDefault="qualified">
    <xsd:import namespace="http://schemas.microsoft.com/office/2006/documentManagement/types"/>
    <xsd:import namespace="http://schemas.microsoft.com/office/infopath/2007/PartnerControls"/>
    <xsd:element name="SharedWithUsers" ma:index="8" nillable="true" ma:displayName="Sdílí se 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dílené s podrobnostmi"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6b7fe97-6423-4cf9-ad56-9f8a47dc0d62"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3BA2199-82DC-4939-A1DB-A65E348461F3}">
  <ds:schemaRefs>
    <ds:schemaRef ds:uri="http://schemas.microsoft.com/sharepoint/v3/contenttype/forms"/>
  </ds:schemaRefs>
</ds:datastoreItem>
</file>

<file path=customXml/itemProps2.xml><?xml version="1.0" encoding="utf-8"?>
<ds:datastoreItem xmlns:ds="http://schemas.openxmlformats.org/officeDocument/2006/customXml" ds:itemID="{9DC44EDB-8BB3-475E-A1BC-9F7CC46E382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fb0215d-5a29-4068-b9b2-30a237f24f13"/>
    <ds:schemaRef ds:uri="26b7fe97-6423-4cf9-ad56-9f8a47dc0d6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36F8A8B-544F-4510-B18E-3C7BB93ECD94}">
  <ds:schemaRefs>
    <ds:schemaRef ds:uri="http://schemas.microsoft.com/office/2006/metadata/properties"/>
    <ds:schemaRef ds:uri="http://purl.org/dc/dcmitype/"/>
    <ds:schemaRef ds:uri="7fb0215d-5a29-4068-b9b2-30a237f24f13"/>
    <ds:schemaRef ds:uri="26b7fe97-6423-4cf9-ad56-9f8a47dc0d62"/>
    <ds:schemaRef ds:uri="http://purl.org/dc/elements/1.1/"/>
    <ds:schemaRef ds:uri="http://schemas.microsoft.com/office/2006/documentManagement/types"/>
    <ds:schemaRef ds:uri="http://purl.org/dc/terms/"/>
    <ds:schemaRef ds:uri="http://schemas.microsoft.com/office/infopath/2007/PartnerControl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KALKULACE</vt:lpstr>
      <vt:lpstr>KALKULACE!Oblast_tisku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NoLubos</dc:creator>
  <cp:lastModifiedBy>Michal Kudrnáč</cp:lastModifiedBy>
  <cp:lastPrinted>2018-02-22T12:45:29Z</cp:lastPrinted>
  <dcterms:created xsi:type="dcterms:W3CDTF">2016-11-14T13:56:29Z</dcterms:created>
  <dcterms:modified xsi:type="dcterms:W3CDTF">2018-10-01T11:50:58Z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0x010100F434B51E7B0D5E49B69185CEF03EC48E</vt:lpwstr>
  </property>
</Properties>
</file>