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Kudrnáč\Centrum rozvoje Česká Skalice, o.p.s\Týmový web - Sdílené dokumenty\Zakázky\Dvůr Králové\ZŠ Schulzovy sady\VŘ-Nábytek\III-VYBAVENÍ\DOKUMENTACE\ZS-Dvur_vybavení-I4\"/>
    </mc:Choice>
  </mc:AlternateContent>
  <bookViews>
    <workbookView xWindow="0" yWindow="0" windowWidth="28800" windowHeight="11835" tabRatio="150"/>
  </bookViews>
  <sheets>
    <sheet name="KALKULACE" sheetId="2" r:id="rId1"/>
  </sheets>
  <definedNames>
    <definedName name="_xlnm.Print_Area" localSheetId="0">KALKULACE!$A:$J</definedName>
  </definedNames>
  <calcPr calcId="162913"/>
</workbook>
</file>

<file path=xl/calcChain.xml><?xml version="1.0" encoding="utf-8"?>
<calcChain xmlns="http://schemas.openxmlformats.org/spreadsheetml/2006/main">
  <c r="J21" i="2" l="1"/>
  <c r="J19" i="2"/>
  <c r="J17" i="2"/>
  <c r="J13" i="2"/>
  <c r="J11" i="2"/>
  <c r="I23" i="2"/>
  <c r="J23" i="2" s="1"/>
  <c r="I21" i="2"/>
  <c r="I19" i="2"/>
  <c r="I17" i="2"/>
  <c r="I15" i="2"/>
  <c r="J15" i="2" s="1"/>
  <c r="I13" i="2"/>
  <c r="I11" i="2"/>
  <c r="I9" i="2"/>
  <c r="J9" i="2" s="1"/>
  <c r="I7" i="2"/>
  <c r="J7" i="2" s="1"/>
</calcChain>
</file>

<file path=xl/sharedStrings.xml><?xml version="1.0" encoding="utf-8"?>
<sst xmlns="http://schemas.openxmlformats.org/spreadsheetml/2006/main" count="119" uniqueCount="48">
  <si>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</si>
  <si>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</si>
  <si>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</si>
  <si>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</si>
  <si>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</si>
  <si>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</si>
  <si>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</si>
  <si>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</si>
  <si>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</si>
  <si>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</si>
  <si>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</si>
  <si>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416 - Učebna jazyků - Pomůcky</t>
  </si>
  <si>
    <t>1)</t>
  </si>
  <si>
    <t>Přídavná jména</t>
  </si>
  <si>
    <t/>
  </si>
  <si>
    <t>21%</t>
  </si>
  <si>
    <t>2)</t>
  </si>
  <si>
    <t>Ruština slovíčka</t>
  </si>
  <si>
    <t>3)</t>
  </si>
  <si>
    <t>Basic Facts about USA</t>
  </si>
  <si>
    <t>Oboustranná didaktická pomůcka obsahuje na jedné straně tematické okruhy o USA, jakými jsou dějiny, svátky, hospodářství, doprava, počasí, a na druhé straně obecně zeměpisnou mapu USA.?</t>
  </si>
  <si>
    <t>4)</t>
  </si>
  <si>
    <t>Professions</t>
  </si>
  <si>
    <t>Soubor naučných tabulí Konverzace je určen především pro začátečníky na zvládnutí hodin angličtiny hravým způsobem, ale i na zopakování učiva a jeho procvičování.</t>
  </si>
  <si>
    <t>5)</t>
  </si>
  <si>
    <t>Transport</t>
  </si>
  <si>
    <t>Soubor naučných tabulí Konverzace je určen především pro začátečníky na zvládnutí hodin angličtiny hravým způsobem, ale i na zopakování učiva a jeho procvičování.?</t>
  </si>
  <si>
    <t>6)</t>
  </si>
  <si>
    <t>Nástěná mapa - Rusko</t>
  </si>
  <si>
    <t>7)</t>
  </si>
  <si>
    <t>Nástěná mapa - Velká Británie</t>
  </si>
  <si>
    <t>Nástěnná mapa fyzická / politická - Velká Británie</t>
  </si>
  <si>
    <t>8)</t>
  </si>
  <si>
    <t>Slovník</t>
  </si>
  <si>
    <t>Ilustrovaný studijní slovník</t>
  </si>
  <si>
    <t>9)</t>
  </si>
  <si>
    <t>Dopravnní a jiné náklady</t>
  </si>
  <si>
    <t xml:space="preserve">  Dopravní náklady</t>
  </si>
  <si>
    <t>Položka obsahuje náklady spojené s dopravou v rámci realizace.</t>
  </si>
  <si>
    <t xml:space="preserve">Přídavná jména </t>
  </si>
  <si>
    <t xml:space="preserve">Professions </t>
  </si>
  <si>
    <t>Rusko - administrativní - nástěnná mapa</t>
  </si>
  <si>
    <t xml:space="preserve"> </t>
  </si>
  <si>
    <t>Obrázkové karty s názvoslovým na téma "Přídavná jména - angličtina".  Obsah: min. 80 obrazových karet – lakovaný karton o min. rozměrech 20x20 cm a min. 80 názvoslovných karet – lakovaný karton o min. rozměrech 20x5 cm.</t>
  </si>
  <si>
    <t>Samostatné názvoslovné karty - slovíčka - Ruština. Sada obsahuje min 600 kusů slovíček, které lze využít pro současnou práci dvou žáků u tabule nebo pro skupinu žáků spolupracující v lavicích.Obsah: min. 600 ks názvoslovných karet o min. rozměrech 5 x 20 cm – lakovaný karton</t>
  </si>
  <si>
    <t>Oboustranně laminovaná politická nástěnná mapa Ruské federace o rozměrech 136x96cm - v latince. Doplněno zmenšeninou této mapy v azbuce a tabulkou s přehledem správních celků, jejich hlavních měst a rozloh. Mapa je opatřena lištami.
Parametry
Minimální rozměry 120 x 90 cm</t>
  </si>
  <si>
    <t>Minimální rozměry: 100 x 140 cm 
1:1 000 000
Mapa, lamino, stříbrný hliníkový rám</t>
  </si>
  <si>
    <t>lustrovaný studijní slovník anglicko-český česko- anglický. Obsah min. 50 000 hesel, 4 000 barevných fotografií, vazba vázaná a formát o min. rozměrech  140 x 200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</si>
</sst>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38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workbookViewId="0">
      <selection activeCell="E23" sqref="E23"/>
    </sheetView>
  </sheetViews>
  <sheetFormatPr defaultRowHeight="20.25" x14ac:dyDescent="0.2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 x14ac:dyDescent="0.25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 x14ac:dyDescent="0.25">
      <c r="A2" s="6"/>
      <c r="B2" s="4"/>
      <c r="C2" s="4"/>
      <c r="D2" s="7"/>
      <c r="E2" s="6"/>
      <c r="F2" s="14" t="s">
        <v>0</v>
      </c>
      <c r="G2" s="32"/>
      <c r="H2" s="32"/>
      <c r="I2" s="35" t="s">
        <v>42</v>
      </c>
      <c r="J2" s="35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 x14ac:dyDescent="0.25">
      <c r="A3" s="6"/>
      <c r="B3" s="4"/>
      <c r="C3" s="4"/>
      <c r="D3" s="7"/>
      <c r="E3" s="6"/>
      <c r="F3" s="15" t="s">
        <v>1</v>
      </c>
      <c r="G3" s="31"/>
      <c r="H3" s="31"/>
      <c r="I3" s="36" t="s">
        <v>42</v>
      </c>
      <c r="J3" s="36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 x14ac:dyDescent="0.25">
      <c r="A4" s="6"/>
      <c r="B4" s="4"/>
      <c r="C4" s="4"/>
      <c r="D4" s="7"/>
      <c r="E4" s="6"/>
      <c r="F4" s="16" t="s">
        <v>9</v>
      </c>
      <c r="G4" s="33"/>
      <c r="H4" s="33"/>
      <c r="I4" s="37" t="s">
        <v>42</v>
      </c>
      <c r="J4" s="37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 x14ac:dyDescent="0.25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 x14ac:dyDescent="0.25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 x14ac:dyDescent="0.2">
      <c r="A7" s="21" t="s">
        <v>12</v>
      </c>
      <c r="B7" s="22" t="s">
        <v>13</v>
      </c>
      <c r="C7" s="9"/>
      <c r="D7" s="9"/>
      <c r="E7" s="9" t="s">
        <v>14</v>
      </c>
      <c r="F7" s="10">
        <v>1</v>
      </c>
      <c r="G7" s="18"/>
      <c r="H7" s="20">
        <v>0.21</v>
      </c>
      <c r="I7" s="18">
        <f>G7*F7</f>
        <v>0</v>
      </c>
      <c r="J7" s="34">
        <f>I7*1.21</f>
        <v>0</v>
      </c>
      <c r="K7" s="29">
        <v>2690</v>
      </c>
      <c r="L7" s="29">
        <v>3254.9</v>
      </c>
      <c r="N7" s="29">
        <v>1</v>
      </c>
    </row>
    <row r="8" spans="1:22" ht="63.75" x14ac:dyDescent="0.2">
      <c r="A8" s="21" t="s">
        <v>14</v>
      </c>
      <c r="B8" s="22"/>
      <c r="C8" s="9" t="s">
        <v>14</v>
      </c>
      <c r="D8" s="9" t="s">
        <v>39</v>
      </c>
      <c r="E8" s="9" t="s">
        <v>43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1</v>
      </c>
      <c r="P8" s="29">
        <v>2690</v>
      </c>
      <c r="Q8" s="29" t="s">
        <v>15</v>
      </c>
      <c r="R8" s="29">
        <v>2690</v>
      </c>
      <c r="S8" s="29">
        <v>3254.9</v>
      </c>
    </row>
    <row r="9" spans="1:22" x14ac:dyDescent="0.2">
      <c r="A9" s="21" t="s">
        <v>16</v>
      </c>
      <c r="B9" s="22" t="s">
        <v>17</v>
      </c>
      <c r="C9" s="9"/>
      <c r="D9" s="9"/>
      <c r="E9" s="9" t="s">
        <v>14</v>
      </c>
      <c r="F9" s="10">
        <v>1</v>
      </c>
      <c r="G9" s="18"/>
      <c r="H9" s="20">
        <v>0.21</v>
      </c>
      <c r="I9" s="18">
        <f>G9*F9</f>
        <v>0</v>
      </c>
      <c r="J9" s="34">
        <f>I9*1.21</f>
        <v>0</v>
      </c>
      <c r="K9" s="29">
        <v>1000</v>
      </c>
      <c r="L9" s="29">
        <v>1210</v>
      </c>
      <c r="N9" s="29">
        <v>2</v>
      </c>
    </row>
    <row r="10" spans="1:22" ht="76.5" x14ac:dyDescent="0.2">
      <c r="A10" s="21" t="s">
        <v>14</v>
      </c>
      <c r="B10" s="22"/>
      <c r="C10" s="9" t="s">
        <v>14</v>
      </c>
      <c r="D10" s="9" t="s">
        <v>17</v>
      </c>
      <c r="E10" s="9" t="s">
        <v>44</v>
      </c>
      <c r="F10" s="10"/>
      <c r="G10" s="18"/>
      <c r="H10" s="20" t="s">
        <v>14</v>
      </c>
      <c r="I10" s="18" t="s">
        <v>14</v>
      </c>
      <c r="J10" s="34" t="s">
        <v>14</v>
      </c>
      <c r="M10" s="29">
        <v>2</v>
      </c>
      <c r="O10" s="29">
        <v>1</v>
      </c>
      <c r="P10" s="29">
        <v>1000</v>
      </c>
      <c r="Q10" s="29" t="s">
        <v>15</v>
      </c>
      <c r="R10" s="29">
        <v>1000</v>
      </c>
      <c r="S10" s="29">
        <v>1210</v>
      </c>
    </row>
    <row r="11" spans="1:22" x14ac:dyDescent="0.2">
      <c r="A11" s="21" t="s">
        <v>18</v>
      </c>
      <c r="B11" s="22" t="s">
        <v>19</v>
      </c>
      <c r="C11" s="9"/>
      <c r="D11" s="9"/>
      <c r="E11" s="9" t="s">
        <v>14</v>
      </c>
      <c r="F11" s="10">
        <v>1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2330</v>
      </c>
      <c r="L11" s="29">
        <v>2819.2999999999997</v>
      </c>
      <c r="N11" s="29">
        <v>3</v>
      </c>
    </row>
    <row r="12" spans="1:22" ht="51" x14ac:dyDescent="0.2">
      <c r="A12" s="21" t="s">
        <v>14</v>
      </c>
      <c r="B12" s="22"/>
      <c r="C12" s="9" t="s">
        <v>14</v>
      </c>
      <c r="D12" s="9" t="s">
        <v>19</v>
      </c>
      <c r="E12" s="9" t="s">
        <v>20</v>
      </c>
      <c r="F12" s="10"/>
      <c r="G12" s="18"/>
      <c r="H12" s="20" t="s">
        <v>14</v>
      </c>
      <c r="I12" s="18" t="s">
        <v>14</v>
      </c>
      <c r="J12" s="34" t="s">
        <v>14</v>
      </c>
      <c r="M12" s="29">
        <v>3</v>
      </c>
      <c r="O12" s="29">
        <v>1</v>
      </c>
      <c r="P12" s="29">
        <v>2330</v>
      </c>
      <c r="Q12" s="29" t="s">
        <v>15</v>
      </c>
      <c r="R12" s="29">
        <v>2330</v>
      </c>
      <c r="S12" s="29">
        <v>2819.2999999999997</v>
      </c>
    </row>
    <row r="13" spans="1:22" x14ac:dyDescent="0.2">
      <c r="A13" s="21" t="s">
        <v>21</v>
      </c>
      <c r="B13" s="22" t="s">
        <v>22</v>
      </c>
      <c r="C13" s="9"/>
      <c r="D13" s="9"/>
      <c r="E13" s="9" t="s">
        <v>14</v>
      </c>
      <c r="F13" s="10">
        <v>1</v>
      </c>
      <c r="G13" s="18"/>
      <c r="H13" s="20">
        <v>0.21</v>
      </c>
      <c r="I13" s="18">
        <f>G13*F13</f>
        <v>0</v>
      </c>
      <c r="J13" s="34">
        <f>I13*1.21</f>
        <v>0</v>
      </c>
      <c r="K13" s="29">
        <v>1980</v>
      </c>
      <c r="L13" s="29">
        <v>2395.7999999999997</v>
      </c>
      <c r="N13" s="29">
        <v>4</v>
      </c>
    </row>
    <row r="14" spans="1:22" ht="51" x14ac:dyDescent="0.2">
      <c r="A14" s="21" t="s">
        <v>14</v>
      </c>
      <c r="B14" s="22"/>
      <c r="C14" s="9" t="s">
        <v>14</v>
      </c>
      <c r="D14" s="9" t="s">
        <v>40</v>
      </c>
      <c r="E14" s="9" t="s">
        <v>23</v>
      </c>
      <c r="F14" s="10"/>
      <c r="G14" s="18"/>
      <c r="H14" s="20" t="s">
        <v>14</v>
      </c>
      <c r="I14" s="18" t="s">
        <v>14</v>
      </c>
      <c r="J14" s="34" t="s">
        <v>14</v>
      </c>
      <c r="M14" s="29">
        <v>4</v>
      </c>
      <c r="O14" s="29">
        <v>1</v>
      </c>
      <c r="P14" s="29">
        <v>1980</v>
      </c>
      <c r="Q14" s="29" t="s">
        <v>15</v>
      </c>
      <c r="R14" s="29">
        <v>1980</v>
      </c>
      <c r="S14" s="29">
        <v>2395.7999999999997</v>
      </c>
    </row>
    <row r="15" spans="1:22" x14ac:dyDescent="0.2">
      <c r="A15" s="21" t="s">
        <v>24</v>
      </c>
      <c r="B15" s="22" t="s">
        <v>25</v>
      </c>
      <c r="C15" s="9"/>
      <c r="D15" s="9"/>
      <c r="E15" s="9" t="s">
        <v>14</v>
      </c>
      <c r="F15" s="10">
        <v>1</v>
      </c>
      <c r="G15" s="18"/>
      <c r="H15" s="20">
        <v>0.21</v>
      </c>
      <c r="I15" s="18">
        <f>G15*F15</f>
        <v>0</v>
      </c>
      <c r="J15" s="34">
        <f>I15*1.21</f>
        <v>0</v>
      </c>
      <c r="K15" s="29">
        <v>1980</v>
      </c>
      <c r="L15" s="29">
        <v>2395.7999999999997</v>
      </c>
      <c r="N15" s="29">
        <v>5</v>
      </c>
    </row>
    <row r="16" spans="1:22" ht="51" x14ac:dyDescent="0.2">
      <c r="A16" s="21" t="s">
        <v>14</v>
      </c>
      <c r="B16" s="22"/>
      <c r="C16" s="9" t="s">
        <v>14</v>
      </c>
      <c r="D16" s="9" t="s">
        <v>25</v>
      </c>
      <c r="E16" s="9" t="s">
        <v>26</v>
      </c>
      <c r="F16" s="10"/>
      <c r="G16" s="18"/>
      <c r="H16" s="20" t="s">
        <v>14</v>
      </c>
      <c r="I16" s="18" t="s">
        <v>14</v>
      </c>
      <c r="J16" s="34" t="s">
        <v>14</v>
      </c>
      <c r="M16" s="29">
        <v>5</v>
      </c>
      <c r="O16" s="29">
        <v>1</v>
      </c>
      <c r="P16" s="29">
        <v>1980</v>
      </c>
      <c r="Q16" s="29" t="s">
        <v>15</v>
      </c>
      <c r="R16" s="29">
        <v>1980</v>
      </c>
      <c r="S16" s="29">
        <v>2395.7999999999997</v>
      </c>
    </row>
    <row r="17" spans="1:19" x14ac:dyDescent="0.2">
      <c r="A17" s="21" t="s">
        <v>27</v>
      </c>
      <c r="B17" s="22" t="s">
        <v>28</v>
      </c>
      <c r="C17" s="9"/>
      <c r="D17" s="9"/>
      <c r="E17" s="9" t="s">
        <v>14</v>
      </c>
      <c r="F17" s="10">
        <v>1</v>
      </c>
      <c r="G17" s="18"/>
      <c r="H17" s="20">
        <v>0.21</v>
      </c>
      <c r="I17" s="18">
        <f>G17*F17</f>
        <v>0</v>
      </c>
      <c r="J17" s="34">
        <f>I17*1.21</f>
        <v>0</v>
      </c>
      <c r="K17" s="29">
        <v>710</v>
      </c>
      <c r="L17" s="29">
        <v>859.1</v>
      </c>
      <c r="N17" s="29">
        <v>6</v>
      </c>
    </row>
    <row r="18" spans="1:19" ht="89.25" x14ac:dyDescent="0.2">
      <c r="A18" s="21" t="s">
        <v>14</v>
      </c>
      <c r="B18" s="22"/>
      <c r="C18" s="9" t="s">
        <v>14</v>
      </c>
      <c r="D18" s="9" t="s">
        <v>41</v>
      </c>
      <c r="E18" s="9" t="s">
        <v>45</v>
      </c>
      <c r="F18" s="10"/>
      <c r="G18" s="18"/>
      <c r="H18" s="20" t="s">
        <v>14</v>
      </c>
      <c r="I18" s="18" t="s">
        <v>14</v>
      </c>
      <c r="J18" s="34" t="s">
        <v>14</v>
      </c>
      <c r="M18" s="29">
        <v>6</v>
      </c>
      <c r="O18" s="29">
        <v>1</v>
      </c>
      <c r="P18" s="29">
        <v>710</v>
      </c>
      <c r="Q18" s="29" t="s">
        <v>15</v>
      </c>
      <c r="R18" s="29">
        <v>710</v>
      </c>
      <c r="S18" s="29">
        <v>859.1</v>
      </c>
    </row>
    <row r="19" spans="1:19" x14ac:dyDescent="0.2">
      <c r="A19" s="21" t="s">
        <v>29</v>
      </c>
      <c r="B19" s="22" t="s">
        <v>30</v>
      </c>
      <c r="C19" s="9"/>
      <c r="D19" s="9"/>
      <c r="E19" s="9" t="s">
        <v>14</v>
      </c>
      <c r="F19" s="10">
        <v>1</v>
      </c>
      <c r="G19" s="18"/>
      <c r="H19" s="20">
        <v>0.21</v>
      </c>
      <c r="I19" s="18">
        <f>G19*F19</f>
        <v>0</v>
      </c>
      <c r="J19" s="34">
        <f>I19*1.21</f>
        <v>0</v>
      </c>
      <c r="K19" s="29">
        <v>3650</v>
      </c>
      <c r="L19" s="29">
        <v>4416.5</v>
      </c>
      <c r="N19" s="29">
        <v>7</v>
      </c>
    </row>
    <row r="20" spans="1:19" ht="38.25" x14ac:dyDescent="0.2">
      <c r="A20" s="21" t="s">
        <v>14</v>
      </c>
      <c r="B20" s="22"/>
      <c r="C20" s="9" t="s">
        <v>14</v>
      </c>
      <c r="D20" s="9" t="s">
        <v>31</v>
      </c>
      <c r="E20" s="9" t="s">
        <v>46</v>
      </c>
      <c r="F20" s="10"/>
      <c r="G20" s="18"/>
      <c r="H20" s="20" t="s">
        <v>14</v>
      </c>
      <c r="I20" s="18" t="s">
        <v>14</v>
      </c>
      <c r="J20" s="34" t="s">
        <v>14</v>
      </c>
      <c r="M20" s="29">
        <v>7</v>
      </c>
      <c r="O20" s="29">
        <v>1</v>
      </c>
      <c r="P20" s="29">
        <v>3650</v>
      </c>
      <c r="Q20" s="29" t="s">
        <v>15</v>
      </c>
      <c r="R20" s="29">
        <v>3650</v>
      </c>
      <c r="S20" s="29">
        <v>4416.5</v>
      </c>
    </row>
    <row r="21" spans="1:19" x14ac:dyDescent="0.2">
      <c r="A21" s="21" t="s">
        <v>32</v>
      </c>
      <c r="B21" s="22" t="s">
        <v>33</v>
      </c>
      <c r="C21" s="9"/>
      <c r="D21" s="9"/>
      <c r="E21" s="9" t="s">
        <v>14</v>
      </c>
      <c r="F21" s="10">
        <v>25</v>
      </c>
      <c r="G21" s="18"/>
      <c r="H21" s="20">
        <v>0.21</v>
      </c>
      <c r="I21" s="18">
        <f>G21*F21</f>
        <v>0</v>
      </c>
      <c r="J21" s="34">
        <f>I21*1.21</f>
        <v>0</v>
      </c>
      <c r="K21" s="29">
        <v>8225</v>
      </c>
      <c r="L21" s="29">
        <v>9952.25</v>
      </c>
      <c r="N21" s="29">
        <v>8</v>
      </c>
    </row>
    <row r="22" spans="1:19" ht="51" x14ac:dyDescent="0.2">
      <c r="A22" s="21" t="s">
        <v>14</v>
      </c>
      <c r="B22" s="22"/>
      <c r="C22" s="9" t="s">
        <v>14</v>
      </c>
      <c r="D22" s="9" t="s">
        <v>34</v>
      </c>
      <c r="E22" s="9" t="s">
        <v>47</v>
      </c>
      <c r="F22" s="10"/>
      <c r="G22" s="18"/>
      <c r="H22" s="20" t="s">
        <v>14</v>
      </c>
      <c r="I22" s="18" t="s">
        <v>14</v>
      </c>
      <c r="J22" s="34" t="s">
        <v>14</v>
      </c>
      <c r="M22" s="29">
        <v>8</v>
      </c>
      <c r="O22" s="29">
        <v>25</v>
      </c>
      <c r="P22" s="29">
        <v>329</v>
      </c>
      <c r="Q22" s="29" t="s">
        <v>15</v>
      </c>
      <c r="R22" s="29">
        <v>8225</v>
      </c>
      <c r="S22" s="29">
        <v>9952.25</v>
      </c>
    </row>
    <row r="23" spans="1:19" x14ac:dyDescent="0.2">
      <c r="A23" s="21" t="s">
        <v>35</v>
      </c>
      <c r="B23" s="22" t="s">
        <v>36</v>
      </c>
      <c r="C23" s="9"/>
      <c r="D23" s="9"/>
      <c r="E23" s="9" t="s">
        <v>14</v>
      </c>
      <c r="F23" s="10">
        <v>1</v>
      </c>
      <c r="G23" s="18"/>
      <c r="H23" s="20">
        <v>0.21</v>
      </c>
      <c r="I23" s="18">
        <f>G23*F23</f>
        <v>0</v>
      </c>
      <c r="J23" s="34">
        <f>I23*1.21</f>
        <v>0</v>
      </c>
      <c r="K23" s="29">
        <v>1090</v>
      </c>
      <c r="L23" s="29">
        <v>1318.8999999999999</v>
      </c>
      <c r="N23" s="29">
        <v>9</v>
      </c>
    </row>
    <row r="24" spans="1:19" ht="25.5" x14ac:dyDescent="0.2">
      <c r="A24" s="21" t="s">
        <v>14</v>
      </c>
      <c r="B24" s="22"/>
      <c r="C24" s="9" t="s">
        <v>14</v>
      </c>
      <c r="D24" s="9" t="s">
        <v>37</v>
      </c>
      <c r="E24" s="9" t="s">
        <v>38</v>
      </c>
      <c r="F24" s="10"/>
      <c r="G24" s="18" t="s">
        <v>14</v>
      </c>
      <c r="H24" s="20" t="s">
        <v>14</v>
      </c>
      <c r="I24" s="18" t="s">
        <v>14</v>
      </c>
      <c r="J24" s="34" t="s">
        <v>14</v>
      </c>
      <c r="M24" s="29">
        <v>9</v>
      </c>
      <c r="O24" s="29">
        <v>1</v>
      </c>
      <c r="P24" s="29">
        <v>1090</v>
      </c>
      <c r="Q24" s="29" t="s">
        <v>15</v>
      </c>
      <c r="R24" s="29">
        <v>1090</v>
      </c>
      <c r="S24" s="29">
        <v>1318.8999999999999</v>
      </c>
    </row>
  </sheetData>
  <mergeCells count="3">
    <mergeCell ref="I2:J2"/>
    <mergeCell ref="I3:J3"/>
    <mergeCell ref="I4:J4"/>
  </mergeCells>
  <conditionalFormatting sqref="A7:J24">
    <cfRule type="expression" dxfId="37" priority="57">
      <formula>$M7=0</formula>
    </cfRule>
    <cfRule type="cellIs" dxfId="36" priority="58" operator="equal">
      <formula>0</formula>
    </cfRule>
  </conditionalFormatting>
  <conditionalFormatting sqref="G9:I9">
    <cfRule type="expression" dxfId="35" priority="55">
      <formula>$M9=0</formula>
    </cfRule>
    <cfRule type="cellIs" dxfId="34" priority="56" operator="equal">
      <formula>0</formula>
    </cfRule>
  </conditionalFormatting>
  <conditionalFormatting sqref="H8">
    <cfRule type="expression" dxfId="33" priority="53">
      <formula>$M8=0</formula>
    </cfRule>
    <cfRule type="cellIs" dxfId="32" priority="54" operator="equal">
      <formula>0</formula>
    </cfRule>
  </conditionalFormatting>
  <conditionalFormatting sqref="G8">
    <cfRule type="expression" dxfId="31" priority="51">
      <formula>$M8=0</formula>
    </cfRule>
    <cfRule type="cellIs" dxfId="30" priority="52" operator="equal">
      <formula>0</formula>
    </cfRule>
  </conditionalFormatting>
  <conditionalFormatting sqref="I8">
    <cfRule type="expression" dxfId="29" priority="49">
      <formula>$M8=0</formula>
    </cfRule>
    <cfRule type="cellIs" dxfId="28" priority="50" operator="equal">
      <formula>0</formula>
    </cfRule>
  </conditionalFormatting>
  <conditionalFormatting sqref="G9:I9">
    <cfRule type="expression" dxfId="27" priority="45">
      <formula>$M9=0</formula>
    </cfRule>
    <cfRule type="cellIs" dxfId="26" priority="46" operator="equal">
      <formula>0</formula>
    </cfRule>
  </conditionalFormatting>
  <conditionalFormatting sqref="G8:I8">
    <cfRule type="expression" dxfId="25" priority="47">
      <formula>$M8=0</formula>
    </cfRule>
    <cfRule type="cellIs" dxfId="24" priority="48" operator="equal">
      <formula>0</formula>
    </cfRule>
  </conditionalFormatting>
  <conditionalFormatting sqref="F8">
    <cfRule type="expression" dxfId="23" priority="43">
      <formula>$M8=0</formula>
    </cfRule>
    <cfRule type="cellIs" dxfId="22" priority="44" operator="equal">
      <formula>0</formula>
    </cfRule>
  </conditionalFormatting>
  <conditionalFormatting sqref="F8">
    <cfRule type="expression" dxfId="21" priority="41">
      <formula>$M8=0</formula>
    </cfRule>
    <cfRule type="cellIs" dxfId="20" priority="42" operator="equal">
      <formula>0</formula>
    </cfRule>
  </conditionalFormatting>
  <conditionalFormatting sqref="F7">
    <cfRule type="expression" dxfId="19" priority="39">
      <formula>$M7=0</formula>
    </cfRule>
    <cfRule type="cellIs" dxfId="18" priority="40" operator="equal">
      <formula>0</formula>
    </cfRule>
  </conditionalFormatting>
  <conditionalFormatting sqref="F7">
    <cfRule type="expression" dxfId="17" priority="37">
      <formula>$M7=0</formula>
    </cfRule>
    <cfRule type="cellIs" dxfId="16" priority="38" operator="equal">
      <formula>0</formula>
    </cfRule>
  </conditionalFormatting>
  <conditionalFormatting sqref="F8">
    <cfRule type="expression" dxfId="15" priority="35">
      <formula>$M8=0</formula>
    </cfRule>
    <cfRule type="cellIs" dxfId="14" priority="36" operator="equal">
      <formula>0</formula>
    </cfRule>
  </conditionalFormatting>
  <conditionalFormatting sqref="F8">
    <cfRule type="expression" dxfId="13" priority="33">
      <formula>$M8=0</formula>
    </cfRule>
    <cfRule type="cellIs" dxfId="12" priority="34" operator="equal">
      <formula>0</formula>
    </cfRule>
  </conditionalFormatting>
  <conditionalFormatting sqref="F8:F9">
    <cfRule type="expression" dxfId="11" priority="31">
      <formula>$M8=0</formula>
    </cfRule>
    <cfRule type="cellIs" dxfId="10" priority="32" operator="equal">
      <formula>0</formula>
    </cfRule>
  </conditionalFormatting>
  <conditionalFormatting sqref="F8:F9">
    <cfRule type="expression" dxfId="9" priority="29">
      <formula>$M8=0</formula>
    </cfRule>
    <cfRule type="cellIs" dxfId="8" priority="30" operator="equal">
      <formula>0</formula>
    </cfRule>
  </conditionalFormatting>
  <conditionalFormatting sqref="F10:F17">
    <cfRule type="expression" dxfId="7" priority="27">
      <formula>$M10=0</formula>
    </cfRule>
    <cfRule type="cellIs" dxfId="6" priority="28" operator="equal">
      <formula>0</formula>
    </cfRule>
  </conditionalFormatting>
  <conditionalFormatting sqref="F10:F17">
    <cfRule type="expression" dxfId="5" priority="25">
      <formula>$M10=0</formula>
    </cfRule>
    <cfRule type="cellIs" dxfId="4" priority="26" operator="equal">
      <formula>0</formula>
    </cfRule>
  </conditionalFormatting>
  <conditionalFormatting sqref="F8:F11">
    <cfRule type="expression" dxfId="3" priority="19">
      <formula>$M8=0</formula>
    </cfRule>
    <cfRule type="cellIs" dxfId="2" priority="20" operator="equal">
      <formula>0</formula>
    </cfRule>
  </conditionalFormatting>
  <conditionalFormatting sqref="F8:F11">
    <cfRule type="expression" dxfId="1" priority="17">
      <formula>$M8=0</formula>
    </cfRule>
    <cfRule type="cellIs" dxfId="0" priority="18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9054D5-6A65-413C-82E5-BFD64A8440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F0FB8A-D1B1-4EB3-A86E-8622BEF84A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b0215d-5a29-4068-b9b2-30a237f24f13"/>
    <ds:schemaRef ds:uri="26b7fe97-6423-4cf9-ad56-9f8a47dc0d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AB6213-9814-4659-AACD-CBCB941B9188}">
  <ds:schemaRefs>
    <ds:schemaRef ds:uri="http://schemas.microsoft.com/office/infopath/2007/PartnerControls"/>
    <ds:schemaRef ds:uri="http://schemas.openxmlformats.org/package/2006/metadata/core-properties"/>
    <ds:schemaRef ds:uri="http://purl.org/dc/terms/"/>
    <ds:schemaRef ds:uri="26b7fe97-6423-4cf9-ad56-9f8a47dc0d62"/>
    <ds:schemaRef ds:uri="http://purl.org/dc/elements/1.1/"/>
    <ds:schemaRef ds:uri="http://www.w3.org/XML/1998/namespace"/>
    <ds:schemaRef ds:uri="http://schemas.microsoft.com/office/2006/documentManagement/types"/>
    <ds:schemaRef ds:uri="7fb0215d-5a29-4068-b9b2-30a237f24f13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Michal Kudrnáč</cp:lastModifiedBy>
  <cp:lastPrinted>2018-02-22T12:53:24Z</cp:lastPrinted>
  <dcterms:created xsi:type="dcterms:W3CDTF">2016-11-14T13:56:29Z</dcterms:created>
  <dcterms:modified xsi:type="dcterms:W3CDTF">2018-10-01T12:13:48Z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