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10" i="2"/>
  <c r="J10" s="1"/>
  <c r="I7"/>
  <c r="I2" l="1"/>
  <c r="J7"/>
  <c r="I4" s="1"/>
  <c r="I3" l="1"/>
</calcChain>
</file>

<file path=xl/sharedStrings.xml><?xml version="1.0" encoding="utf-8"?>
<sst xmlns="http://schemas.openxmlformats.org/spreadsheetml/2006/main" count="51" uniqueCount="25">
  <si>
    <t>Celkem bez DPH</t>
  </si>
  <si>
    <t>DPH 21%</t>
  </si>
  <si>
    <t>ks</t>
  </si>
  <si>
    <t>DPH</t>
  </si>
  <si>
    <t>NÁZEV</t>
  </si>
  <si>
    <t>popis</t>
  </si>
  <si>
    <t>cena bez DPH</t>
  </si>
  <si>
    <t>cena celkem s DPH</t>
  </si>
  <si>
    <t>cena celkem bez DPH</t>
  </si>
  <si>
    <t>Celkem s DPH</t>
  </si>
  <si>
    <t>cena celkem
 s DPH</t>
  </si>
  <si>
    <t>224 - Školní psycholog - Předběžný rozpočet IROP</t>
  </si>
  <si>
    <t/>
  </si>
  <si>
    <t>21%</t>
  </si>
  <si>
    <t>10)</t>
  </si>
  <si>
    <t>Kuchyňka</t>
  </si>
  <si>
    <t>Pracovní deska</t>
  </si>
  <si>
    <t>14)</t>
  </si>
  <si>
    <t>Vestavná chladnička</t>
  </si>
  <si>
    <t>Podstavná chladnička</t>
  </si>
  <si>
    <t>Vestavná chladnička
* Energetická třída A+, Barva : bílá
Objem chladničky : 128 litrů, mechanická regulace
Spotřeba el. energie : 118 kWh/rok
Automatické odmrazování
3 skleněné police
Možnost otočení dveří
Vnitřní osvětlení
Hlučnost: 39 dB_x000D_
Rozměry: VxSxH : 82 x 59,8 x 54,5 cm</t>
  </si>
  <si>
    <t>Neuznatelné náklady</t>
  </si>
  <si>
    <t>Požadavky na realizaci:</t>
  </si>
  <si>
    <t>Skříň dřezová- Rozměry š80xh58x Korpus z laminované dřevotřísky tl.18mm olepený hranou ABS 0,5mm technologií PUR, plná dvířka ohraněná hranou ABS 2,0mm technologií PUR. Záda bílý sololak, dvě přestavitelné police, vrtáno po celé výšce. Skříňka se čtyři zásuvkami - Rozměry š60xh60x. Boky z laminované dřevotřísky tl. 18mm, olepené 0,5mm ABS technologií PUR, čela zásuvek z laminované dřevotřísky tl. 18mm olepené 2mm ABS hranou technologií PUR. Čtyři zásuvky. Záda bílý sololak, Dveře vestavné ledničky spolu s bokem - vše z laminované dřevotřísky tl 18mm olepené dveře 2mm ABS a bok 0,5 mm ABS, technologií PUR. Horní skříňka - Rozměry š80xh32x v60cm. Korpus z laminované dřevotřískytl. 18mm, olepený hranou ABS 0,5mm technologií PUR, plná dvířka ohraněná hranou ABS 2,0mm technologií PUR. Záda bílý sololak, jedna stavitelná police, vrtáno průběžně. 2x Horní skříňka - Rozměry š60xh60x v60cm. Korpus z laminované dřevotřísky tl. 18mm, olepený hranou ABS 0,5mm technologií PUR, plná dvířka ohraněná hranou ABS 2,0mm technologií PUR. Záda bílý sololak, jedna stavitelná police, vrtáno průběžně. Tři závěsné police na trny dle kosení sttřechy - Z laminované dřevotřísky tl.25mm olepený hranou ABS 0,5mm technologií PUR,hraněná hranou ABS 2,0mm technologií PUR.
Hloubka police 20 cm. Dřez nerezový s odkapem - Položka obsahuje nerezový dřez 38x83cm s vyspádovaným dnem a odkapem. Rozměry: š780x435mm. Baterie Páková stojánková. Pracovní deska a těsnící lišta k pracovní desce. Skříň střední s plnými dvířky - Rozměry š90xh60xv90cm. Korpus z laminované dřevotřísky tl.18mm olepený hranou ABS 0,5mm technologií PUR, plná dvířka ohraněná hranou ABS 2,0mm technologií PUR. Záda bílý sololak, dvě přestavitelné police, vrtáno po celé výšce. Mezi spodními a horními skříňkami laminovaná deska (místo keramického obkladu). Včetně veškerého kotvení a kotevního materiálu - dle potřeby zjištěné na místě.</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</si>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</sst>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2">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NumberFormat="1"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17"/>
  <sheetViews>
    <sheetView tabSelected="1" workbookViewId="0"/>
  </sheetViews>
  <sheetFormatPr defaultRowHeight="20.25"/>
  <cols>
    <col min="1" max="1" width="5.7109375" style="6" customWidth="1"/>
    <col min="2" max="2" width="5.5703125" style="5" customWidth="1"/>
    <col min="3" max="3" width="31.140625" style="5" customWidth="1"/>
    <col min="4" max="4" width="20.85546875" style="2" customWidth="1"/>
    <col min="5" max="5" width="62"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t="s">
        <v>21</v>
      </c>
      <c r="B2" s="4"/>
      <c r="C2" s="4"/>
      <c r="D2" s="7"/>
      <c r="E2" s="6"/>
      <c r="F2" s="14" t="s">
        <v>0</v>
      </c>
      <c r="G2" s="32"/>
      <c r="H2" s="32"/>
      <c r="I2" s="39">
        <f>SUM(I7:I11)</f>
        <v>0</v>
      </c>
      <c r="J2" s="39"/>
      <c r="K2" s="29"/>
      <c r="L2" s="29"/>
      <c r="M2" s="29"/>
      <c r="N2" s="29"/>
      <c r="O2" s="29"/>
      <c r="P2" s="29"/>
      <c r="Q2" s="29"/>
      <c r="R2" s="29"/>
      <c r="S2" s="29"/>
      <c r="T2" s="24"/>
      <c r="U2" s="24"/>
      <c r="V2" s="24"/>
    </row>
    <row r="3" spans="1:22" s="1" customFormat="1">
      <c r="A3" s="6"/>
      <c r="B3" s="4"/>
      <c r="C3" s="4"/>
      <c r="D3" s="7"/>
      <c r="E3" s="6"/>
      <c r="F3" s="15" t="s">
        <v>1</v>
      </c>
      <c r="G3" s="31"/>
      <c r="H3" s="31"/>
      <c r="I3" s="40">
        <f>I4-I2</f>
        <v>0</v>
      </c>
      <c r="J3" s="40"/>
      <c r="K3" s="29"/>
      <c r="L3" s="29"/>
      <c r="M3" s="29"/>
      <c r="N3" s="29"/>
      <c r="O3" s="29"/>
      <c r="P3" s="29"/>
      <c r="Q3" s="29"/>
      <c r="R3" s="29"/>
      <c r="S3" s="29"/>
      <c r="T3" s="24"/>
      <c r="U3" s="24"/>
      <c r="V3" s="24"/>
    </row>
    <row r="4" spans="1:22" s="1" customFormat="1">
      <c r="A4" s="6"/>
      <c r="B4" s="4"/>
      <c r="C4" s="4"/>
      <c r="D4" s="7"/>
      <c r="E4" s="6"/>
      <c r="F4" s="16" t="s">
        <v>9</v>
      </c>
      <c r="G4" s="33"/>
      <c r="H4" s="33"/>
      <c r="I4" s="41">
        <f>SUM(J7:J11)</f>
        <v>0</v>
      </c>
      <c r="J4" s="41"/>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14</v>
      </c>
      <c r="B7" s="22" t="s">
        <v>15</v>
      </c>
      <c r="C7" s="9"/>
      <c r="D7" s="9"/>
      <c r="E7" s="9" t="s">
        <v>12</v>
      </c>
      <c r="F7" s="10">
        <v>1</v>
      </c>
      <c r="G7" s="18"/>
      <c r="H7" s="20">
        <v>0.21</v>
      </c>
      <c r="I7" s="18">
        <f>G7*F7</f>
        <v>0</v>
      </c>
      <c r="J7" s="34">
        <f>I7*1.21</f>
        <v>0</v>
      </c>
      <c r="K7" s="29">
        <v>47760</v>
      </c>
      <c r="L7" s="29">
        <v>57789.599999999991</v>
      </c>
      <c r="N7" s="29">
        <v>10</v>
      </c>
    </row>
    <row r="8" spans="1:22">
      <c r="A8" s="21" t="s">
        <v>12</v>
      </c>
      <c r="B8" s="22"/>
      <c r="C8" s="9" t="s">
        <v>12</v>
      </c>
      <c r="D8" s="9" t="s">
        <v>16</v>
      </c>
      <c r="E8" s="9" t="s">
        <v>12</v>
      </c>
      <c r="F8" s="10"/>
      <c r="G8" s="18"/>
      <c r="H8" s="20" t="s">
        <v>12</v>
      </c>
      <c r="I8" s="18" t="s">
        <v>12</v>
      </c>
      <c r="J8" s="34" t="s">
        <v>12</v>
      </c>
      <c r="M8" s="29">
        <v>10</v>
      </c>
      <c r="O8" s="29">
        <v>1</v>
      </c>
      <c r="P8" s="29">
        <v>3500</v>
      </c>
      <c r="Q8" s="29" t="s">
        <v>13</v>
      </c>
      <c r="R8" s="29">
        <v>3500</v>
      </c>
      <c r="S8" s="29">
        <v>4235</v>
      </c>
    </row>
    <row r="9" spans="1:22" ht="409.5" customHeight="1">
      <c r="A9" s="21" t="s">
        <v>12</v>
      </c>
      <c r="B9" s="22"/>
      <c r="C9" s="9"/>
      <c r="D9" s="9" t="s">
        <v>15</v>
      </c>
      <c r="E9" s="9" t="s">
        <v>23</v>
      </c>
      <c r="F9" s="10"/>
      <c r="G9" s="18"/>
      <c r="H9" s="20" t="s">
        <v>12</v>
      </c>
      <c r="I9" s="18" t="s">
        <v>12</v>
      </c>
      <c r="J9" s="34" t="s">
        <v>12</v>
      </c>
      <c r="M9" s="29">
        <v>10</v>
      </c>
      <c r="O9" s="29">
        <v>1</v>
      </c>
      <c r="P9" s="29">
        <v>3650</v>
      </c>
      <c r="Q9" s="29" t="s">
        <v>13</v>
      </c>
      <c r="R9" s="29">
        <v>3650</v>
      </c>
      <c r="S9" s="29">
        <v>4416.5</v>
      </c>
    </row>
    <row r="10" spans="1:22">
      <c r="A10" s="21" t="s">
        <v>17</v>
      </c>
      <c r="B10" s="22" t="s">
        <v>18</v>
      </c>
      <c r="C10" s="9"/>
      <c r="D10" s="9"/>
      <c r="E10" s="9" t="s">
        <v>12</v>
      </c>
      <c r="F10" s="10">
        <v>1</v>
      </c>
      <c r="G10" s="18"/>
      <c r="H10" s="20">
        <v>0.21</v>
      </c>
      <c r="I10" s="18">
        <f>G10*F10</f>
        <v>0</v>
      </c>
      <c r="J10" s="34">
        <f>I10*1.21</f>
        <v>0</v>
      </c>
      <c r="K10" s="29">
        <v>5460</v>
      </c>
      <c r="L10" s="29">
        <v>6606.5999999999995</v>
      </c>
      <c r="N10" s="29">
        <v>11</v>
      </c>
    </row>
    <row r="11" spans="1:22" ht="40.5" customHeight="1">
      <c r="A11" s="21" t="s">
        <v>12</v>
      </c>
      <c r="B11" s="22"/>
      <c r="C11" s="9" t="s">
        <v>12</v>
      </c>
      <c r="D11" s="9" t="s">
        <v>19</v>
      </c>
      <c r="E11" s="9" t="s">
        <v>20</v>
      </c>
      <c r="F11" s="10"/>
      <c r="G11" s="18"/>
      <c r="H11" s="20" t="s">
        <v>12</v>
      </c>
      <c r="I11" s="18" t="s">
        <v>12</v>
      </c>
      <c r="J11" s="34" t="s">
        <v>12</v>
      </c>
      <c r="M11" s="29">
        <v>11</v>
      </c>
      <c r="O11" s="29">
        <v>1</v>
      </c>
      <c r="P11" s="29">
        <v>5460</v>
      </c>
      <c r="Q11" s="29" t="s">
        <v>13</v>
      </c>
      <c r="R11" s="29">
        <v>5460</v>
      </c>
      <c r="S11" s="29">
        <v>6606.5999999999995</v>
      </c>
    </row>
    <row r="12" spans="1:22">
      <c r="K12" s="29">
        <v>1690</v>
      </c>
      <c r="L12" s="29">
        <v>2044.8999999999999</v>
      </c>
      <c r="N12" s="29">
        <v>12</v>
      </c>
    </row>
    <row r="13" spans="1:22" ht="41.25" customHeight="1" thickBot="1">
      <c r="M13" s="29">
        <v>12</v>
      </c>
      <c r="O13" s="29">
        <v>1</v>
      </c>
      <c r="P13" s="29">
        <v>1690</v>
      </c>
      <c r="Q13" s="29" t="s">
        <v>13</v>
      </c>
      <c r="R13" s="29">
        <v>1690</v>
      </c>
      <c r="S13" s="29">
        <v>2044.8999999999999</v>
      </c>
    </row>
    <row r="14" spans="1:22" ht="77.25" thickBot="1">
      <c r="B14" s="35" t="s">
        <v>22</v>
      </c>
      <c r="C14" s="36"/>
      <c r="D14" s="37"/>
      <c r="E14" s="38" t="s">
        <v>24</v>
      </c>
    </row>
    <row r="15" spans="1:22">
      <c r="M15" s="29">
        <v>13</v>
      </c>
      <c r="O15" s="29">
        <v>1</v>
      </c>
      <c r="P15" s="29">
        <v>2500</v>
      </c>
      <c r="Q15" s="29" t="s">
        <v>13</v>
      </c>
      <c r="R15" s="29">
        <v>2500</v>
      </c>
      <c r="S15" s="29">
        <v>3025</v>
      </c>
    </row>
    <row r="16" spans="1:22">
      <c r="K16" s="29">
        <v>8790</v>
      </c>
      <c r="L16" s="29">
        <v>10635.9</v>
      </c>
      <c r="N16" s="29">
        <v>14</v>
      </c>
    </row>
    <row r="17" spans="13:19">
      <c r="M17" s="29">
        <v>14</v>
      </c>
      <c r="O17" s="29">
        <v>1</v>
      </c>
      <c r="P17" s="29">
        <v>8790</v>
      </c>
      <c r="Q17" s="29" t="s">
        <v>13</v>
      </c>
      <c r="R17" s="29">
        <v>8790</v>
      </c>
      <c r="S17" s="29">
        <v>10635.9</v>
      </c>
    </row>
  </sheetData>
  <mergeCells count="3">
    <mergeCell ref="I2:J2"/>
    <mergeCell ref="I3:J3"/>
    <mergeCell ref="I4:J4"/>
  </mergeCells>
  <conditionalFormatting sqref="A7:J9">
    <cfRule type="expression" dxfId="3" priority="57">
      <formula>$M7=0</formula>
    </cfRule>
    <cfRule type="cellIs" dxfId="2" priority="58" operator="equal">
      <formula>0</formula>
    </cfRule>
  </conditionalFormatting>
  <conditionalFormatting sqref="A10:J11">
    <cfRule type="expression" dxfId="1" priority="61">
      <formula>$M16=0</formula>
    </cfRule>
    <cfRule type="cellIs" dxfId="0" priority="6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B338C68-716A-44CD-8DEA-ED7E975DE3E2}"/>
</file>

<file path=customXml/itemProps2.xml><?xml version="1.0" encoding="utf-8"?>
<ds:datastoreItem xmlns:ds="http://schemas.openxmlformats.org/officeDocument/2006/customXml" ds:itemID="{EFFDD923-14D3-4C98-A40D-A6C711E4340B}"/>
</file>

<file path=customXml/itemProps3.xml><?xml version="1.0" encoding="utf-8"?>
<ds:datastoreItem xmlns:ds="http://schemas.openxmlformats.org/officeDocument/2006/customXml" ds:itemID="{9345A6EF-DE50-4562-9483-38FC35435E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2018-11-15T10:31:08Z</cp:lastPrinted>
  <dcterms:created xsi:type="dcterms:W3CDTF">2016-11-14T13:56:29Z</dcterms:created>
  <dcterms:modified xsi:type="dcterms:W3CDTF">2019-03-11T11:51:30Z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