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20" yWindow="-120" windowWidth="29040" windowHeight="15840" tabRatio="150"/>
  </bookViews>
  <sheets>
    <sheet name="KALKULACE" sheetId="2" r:id="rId1"/>
  </sheets>
  <definedNames>
    <definedName name="_xlnm.Print_Area" localSheetId="0">KALKULACE!$A:$J</definedName>
  </definedNames>
  <calcPr calcId="125725"/>
</workbook>
</file>

<file path=xl/calcChain.xml><?xml version="1.0" encoding="utf-8"?>
<calcChain xmlns="http://schemas.openxmlformats.org/spreadsheetml/2006/main">
  <c r="I11" i="2"/>
  <c r="J11" s="1"/>
  <c r="I13" l="1"/>
  <c r="J13" s="1"/>
  <c r="I9"/>
  <c r="I7"/>
  <c r="J9" l="1"/>
  <c r="I2"/>
  <c r="J7"/>
  <c r="I4" l="1"/>
  <c r="I3"/>
</calcChain>
</file>

<file path=xl/sharedStrings.xml><?xml version="1.0" encoding="utf-8"?>
<sst xmlns="http://schemas.openxmlformats.org/spreadsheetml/2006/main" count="64" uniqueCount="30">
  <si>
    <t>Celkem bez DPH</t>
  </si>
  <si>
    <t>DPH 21%</t>
  </si>
  <si>
    <t>ks</t>
  </si>
  <si>
    <t>DPH</t>
  </si>
  <si>
    <t>NÁZEV</t>
  </si>
  <si>
    <t>popis</t>
  </si>
  <si>
    <t>cena bez DPH</t>
  </si>
  <si>
    <t>cena celkem s DPH</t>
  </si>
  <si>
    <t>cena celkem bez DPH</t>
  </si>
  <si>
    <t>Celkem s DPH</t>
  </si>
  <si>
    <t>cena celkem
 s DPH</t>
  </si>
  <si>
    <t>221 - spojovací chodba - Předběžný rozpočet IROP</t>
  </si>
  <si>
    <t>1)</t>
  </si>
  <si>
    <t>Nástěnky</t>
  </si>
  <si>
    <t/>
  </si>
  <si>
    <t>21%</t>
  </si>
  <si>
    <t>2)</t>
  </si>
  <si>
    <t>Šatní stěna</t>
  </si>
  <si>
    <t>3)</t>
  </si>
  <si>
    <t>Dopravní a jiné náklady</t>
  </si>
  <si>
    <t>Nástěnka</t>
  </si>
  <si>
    <t>Štaní stěna o velikosti 120 x 40
Štanová lanička s opěradlem, nad lavičkou umístěny věšáky na oblečení, na kovovém rámu a podnoží s komaxitovanou úpravou.</t>
  </si>
  <si>
    <t>4)</t>
  </si>
  <si>
    <t>Parapetní řešení</t>
  </si>
  <si>
    <t>Požadavky k nástěnkám:</t>
  </si>
  <si>
    <t>Požadavky na realizaci:</t>
  </si>
  <si>
    <t xml:space="preserve">Nástěnka textilní 120x100cm - MODRÁ. Rozměr 120x100cm, textil nalepen z obou stran nástěnky, složení sendvič tl. 22mm umožňující zapíchnout celý špendlík, Rám nástěnky je z hliníku v Bílé barvě, včetně bílých plastových hloubkově probarvených rohů s přípravou pro zavěšení na stěnu. </t>
  </si>
  <si>
    <t xml:space="preserve">Montáž všech komponentů autorizovaným montážním partnerem výrobce nástěnky, který se prokáže platným potvrzením výrobce.
Zajištění záručního i pozáručního servisu autorizovaným partnerem výrobce nástěnky. 
Prodloužená záruka po registraci produktů u výrobce nástěnky na 5 let.  Certifikát tabulových desek na normu ČSN EN 71. Součástí nabídky budou katalogové listy vypracované uchazečem pro označené prvky v technické specifikaci. V katalogovém listu bude uvedena podrobná technická specifikace výrobku, kterým hodlá uchazeč položku plnit. Dále pak jeho fotografie, výkres nebo schematické vyobrazení a uvedení konkrétního výrobce či dodavatele dané položky a jeho případné kódové označení. Za katalogový list není možné provažovat samotné prohlášení, že daná položka bude plněna v souladu se zadávací dokumentací apod. Katalogový list bude sloužit pro ověření zadavatele, zda uchazeč ocenil v položkovém výkazu výměr výrobky v souladu s technickou specifikací, a to bez nutnosti dohledávání technických informací mino odevzdanou nabídku. Nepředložení katalogových listů v souladu s výše uvedeným bude považováno za nesplnění technické kvalifikace.
</t>
  </si>
  <si>
    <t xml:space="preserve">Parapetní řešení po obvodu  místnosti pod okny s výřezy na sloupy. Parapetní řešení řešeno odkládacími stoly s hloubkou desky 70cm a výškou 75cm, konstrukce z jackelových profilů 40x20mm s komaxitovou úpravou. Bez zadní desky, pracovní deska laminovaná dřevotříska tl 18mm, olepená 2,0mm ABS hranou technologií PUR. Stolová sestava kotvena k zemi přes šrouby v podnoži stolu. Celková délka sestavy je cca 4,8bm + 1ks zábrany u okna. V zadní části desky větrací mřížky nad topením pro možné proudění vzduchu. Nutné zaměření a úprava přesných rozměrů a výřezů na místě. </t>
  </si>
  <si>
    <t>Veškeré nábytkové vybavení bude dodáno a upraveno tak, aby respektoval napojovací body připravené stavbou, místa napojení NUTNO ověřit osobně na stavbě a konzultovat se zadavatelem. Nutno respektovat veškeré rozvody elektro a jednotlivých médií od napojovacích bodů připravený stavbou a nábytkové řešení, tomuto stavu upravit. Veškeré rozvody včetě nutných projektových prací a revizí.</t>
  </si>
</sst>
</file>

<file path=xl/styles.xml><?xml version="1.0" encoding="utf-8"?>
<styleSheet xmlns="http://schemas.openxmlformats.org/spreadsheetml/2006/main">
  <numFmts count="1">
    <numFmt numFmtId="164" formatCode="#,##0.00\ &quot;Kč&quot;"/>
  </numFmts>
  <fonts count="10">
    <font>
      <sz val="10"/>
      <color indexed="8"/>
      <name val="Arial"/>
      <charset val="238"/>
    </font>
    <font>
      <sz val="15"/>
      <color indexed="8"/>
      <name val="Arial"/>
      <family val="2"/>
      <charset val="238"/>
    </font>
    <font>
      <sz val="14"/>
      <color rgb="FFC00000"/>
      <name val="Arial"/>
      <family val="2"/>
      <charset val="238"/>
    </font>
    <font>
      <sz val="14"/>
      <color indexed="8"/>
      <name val="Arial"/>
      <family val="2"/>
      <charset val="238"/>
    </font>
    <font>
      <sz val="16"/>
      <color rgb="FFC00000"/>
      <name val="Arial"/>
      <family val="2"/>
      <charset val="238"/>
    </font>
    <font>
      <sz val="10"/>
      <color rgb="FFC00000"/>
      <name val="Arial"/>
      <family val="2"/>
      <charset val="238"/>
    </font>
    <font>
      <sz val="15"/>
      <color rgb="FFC00000"/>
      <name val="Arial"/>
      <family val="2"/>
      <charset val="238"/>
    </font>
    <font>
      <sz val="10"/>
      <color theme="1" tint="0.34998626667073579"/>
      <name val="Arial"/>
      <family val="2"/>
      <charset val="238"/>
    </font>
    <font>
      <sz val="12"/>
      <color rgb="FFC00000"/>
      <name val="Arial"/>
      <family val="2"/>
      <charset val="238"/>
    </font>
    <font>
      <sz val="10"/>
      <color indexed="8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theme="0" tint="-0.14993743705557422"/>
      </bottom>
      <diagonal/>
    </border>
    <border>
      <left/>
      <right/>
      <top style="thin">
        <color theme="0" tint="-0.14993743705557422"/>
      </top>
      <bottom style="thin">
        <color theme="0" tint="-0.14993743705557422"/>
      </bottom>
      <diagonal/>
    </border>
    <border>
      <left/>
      <right/>
      <top style="thin">
        <color theme="1" tint="0.34998626667073579"/>
      </top>
      <bottom/>
      <diagonal/>
    </border>
    <border>
      <left/>
      <right/>
      <top/>
      <bottom style="thin">
        <color theme="1" tint="0.34998626667073579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2" borderId="0" xfId="0" applyFont="1" applyFill="1"/>
    <xf numFmtId="0" fontId="0" fillId="2" borderId="0" xfId="0" applyFill="1" applyAlignment="1">
      <alignment horizontal="left" vertical="top" wrapText="1"/>
    </xf>
    <xf numFmtId="0" fontId="0" fillId="2" borderId="0" xfId="0" applyFill="1"/>
    <xf numFmtId="0" fontId="3" fillId="2" borderId="0" xfId="0" applyFont="1" applyFill="1" applyAlignment="1">
      <alignment horizontal="left" vertical="center"/>
    </xf>
    <xf numFmtId="0" fontId="2" fillId="2" borderId="0" xfId="0" applyFont="1" applyFill="1" applyAlignment="1">
      <alignment horizontal="left" vertical="center"/>
    </xf>
    <xf numFmtId="0" fontId="4" fillId="2" borderId="0" xfId="0" applyFont="1" applyFill="1" applyAlignment="1">
      <alignment horizontal="left" vertical="center"/>
    </xf>
    <xf numFmtId="0" fontId="1" fillId="2" borderId="0" xfId="0" applyFont="1" applyFill="1" applyAlignment="1">
      <alignment horizontal="left" vertical="top" wrapText="1"/>
    </xf>
    <xf numFmtId="0" fontId="1" fillId="2" borderId="0" xfId="0" applyFont="1" applyFill="1" applyAlignment="1">
      <alignment horizontal="center" vertical="top"/>
    </xf>
    <xf numFmtId="0" fontId="0" fillId="2" borderId="2" xfId="0" applyFill="1" applyBorder="1" applyAlignment="1">
      <alignment horizontal="left" vertical="top" wrapText="1"/>
    </xf>
    <xf numFmtId="0" fontId="0" fillId="2" borderId="2" xfId="0" applyFill="1" applyBorder="1" applyAlignment="1">
      <alignment horizontal="center" vertical="top"/>
    </xf>
    <xf numFmtId="0" fontId="6" fillId="2" borderId="0" xfId="0" applyFont="1" applyFill="1" applyAlignment="1">
      <alignment horizontal="left" vertical="center"/>
    </xf>
    <xf numFmtId="0" fontId="5" fillId="2" borderId="0" xfId="0" applyFont="1" applyFill="1" applyAlignment="1">
      <alignment horizontal="left" vertical="center"/>
    </xf>
    <xf numFmtId="0" fontId="7" fillId="2" borderId="0" xfId="0" applyFont="1" applyFill="1" applyAlignment="1">
      <alignment horizontal="center" wrapText="1"/>
    </xf>
    <xf numFmtId="0" fontId="4" fillId="2" borderId="3" xfId="0" applyFont="1" applyFill="1" applyBorder="1" applyAlignment="1">
      <alignment horizontal="left" vertical="center" indent="1"/>
    </xf>
    <xf numFmtId="0" fontId="4" fillId="2" borderId="0" xfId="0" applyFont="1" applyFill="1" applyBorder="1" applyAlignment="1">
      <alignment horizontal="left" vertical="center" indent="1"/>
    </xf>
    <xf numFmtId="0" fontId="4" fillId="2" borderId="4" xfId="0" applyFont="1" applyFill="1" applyBorder="1" applyAlignment="1">
      <alignment horizontal="left" vertical="center" indent="1"/>
    </xf>
    <xf numFmtId="4" fontId="7" fillId="2" borderId="0" xfId="0" applyNumberFormat="1" applyFont="1" applyFill="1" applyAlignment="1">
      <alignment horizontal="center" wrapText="1"/>
    </xf>
    <xf numFmtId="4" fontId="0" fillId="2" borderId="2" xfId="0" applyNumberFormat="1" applyFill="1" applyBorder="1" applyAlignment="1">
      <alignment horizontal="right" vertical="top"/>
    </xf>
    <xf numFmtId="9" fontId="0" fillId="2" borderId="2" xfId="0" applyNumberFormat="1" applyFill="1" applyBorder="1" applyAlignment="1">
      <alignment horizontal="center" vertical="top"/>
    </xf>
    <xf numFmtId="0" fontId="4" fillId="2" borderId="1" xfId="0" applyFont="1" applyFill="1" applyBorder="1" applyAlignment="1">
      <alignment horizontal="left" vertical="top"/>
    </xf>
    <xf numFmtId="0" fontId="2" fillId="2" borderId="2" xfId="0" applyFont="1" applyFill="1" applyBorder="1" applyAlignment="1">
      <alignment horizontal="left" vertical="top"/>
    </xf>
    <xf numFmtId="0" fontId="8" fillId="2" borderId="0" xfId="0" applyFont="1" applyFill="1" applyAlignment="1">
      <alignment horizontal="center" wrapText="1"/>
    </xf>
    <xf numFmtId="0" fontId="9" fillId="2" borderId="0" xfId="0" applyFont="1" applyFill="1"/>
    <xf numFmtId="0" fontId="4" fillId="2" borderId="0" xfId="0" applyFont="1" applyFill="1" applyAlignment="1">
      <alignment horizontal="left" vertical="center" wrapText="1"/>
    </xf>
    <xf numFmtId="0" fontId="3" fillId="2" borderId="0" xfId="0" applyFont="1" applyFill="1" applyAlignment="1">
      <alignment horizontal="left" vertical="center" wrapText="1"/>
    </xf>
    <xf numFmtId="0" fontId="9" fillId="2" borderId="0" xfId="0" applyFont="1" applyFill="1" applyAlignment="1">
      <alignment wrapText="1"/>
    </xf>
    <xf numFmtId="0" fontId="1" fillId="2" borderId="0" xfId="0" applyFont="1" applyFill="1" applyAlignment="1">
      <alignment wrapText="1"/>
    </xf>
    <xf numFmtId="0" fontId="9" fillId="2" borderId="0" xfId="0" applyFont="1" applyFill="1" applyAlignment="1">
      <alignment horizontal="right"/>
    </xf>
    <xf numFmtId="0" fontId="9" fillId="2" borderId="0" xfId="0" applyFont="1" applyFill="1" applyAlignment="1">
      <alignment horizontal="right" wrapText="1"/>
    </xf>
    <xf numFmtId="0" fontId="1" fillId="2" borderId="0" xfId="0" applyFont="1" applyFill="1" applyBorder="1"/>
    <xf numFmtId="0" fontId="1" fillId="2" borderId="3" xfId="0" applyFont="1" applyFill="1" applyBorder="1"/>
    <xf numFmtId="0" fontId="1" fillId="2" borderId="4" xfId="0" applyFont="1" applyFill="1" applyBorder="1"/>
    <xf numFmtId="2" fontId="2" fillId="2" borderId="1" xfId="0" applyNumberFormat="1" applyFont="1" applyFill="1" applyBorder="1" applyAlignment="1">
      <alignment horizontal="right" vertical="top"/>
    </xf>
    <xf numFmtId="164" fontId="6" fillId="2" borderId="0" xfId="0" applyNumberFormat="1" applyFont="1" applyFill="1" applyBorder="1" applyAlignment="1">
      <alignment horizontal="right" vertical="center"/>
    </xf>
    <xf numFmtId="0" fontId="2" fillId="2" borderId="5" xfId="0" applyFont="1" applyFill="1" applyBorder="1" applyAlignment="1">
      <alignment horizontal="left" vertical="center"/>
    </xf>
    <xf numFmtId="0" fontId="2" fillId="2" borderId="6" xfId="0" applyFont="1" applyFill="1" applyBorder="1" applyAlignment="1">
      <alignment horizontal="left" vertical="center"/>
    </xf>
    <xf numFmtId="0" fontId="0" fillId="2" borderId="6" xfId="0" applyFill="1" applyBorder="1" applyAlignment="1">
      <alignment horizontal="left" vertical="top" wrapText="1"/>
    </xf>
    <xf numFmtId="0" fontId="0" fillId="2" borderId="7" xfId="0" applyFill="1" applyBorder="1" applyAlignment="1">
      <alignment horizontal="left" vertical="top" wrapText="1"/>
    </xf>
    <xf numFmtId="164" fontId="6" fillId="2" borderId="3" xfId="0" applyNumberFormat="1" applyFont="1" applyFill="1" applyBorder="1" applyAlignment="1">
      <alignment horizontal="right" vertical="center"/>
    </xf>
    <xf numFmtId="164" fontId="6" fillId="2" borderId="0" xfId="0" applyNumberFormat="1" applyFont="1" applyFill="1" applyBorder="1" applyAlignment="1">
      <alignment horizontal="right" vertical="center"/>
    </xf>
    <xf numFmtId="164" fontId="6" fillId="2" borderId="4" xfId="0" applyNumberFormat="1" applyFont="1" applyFill="1" applyBorder="1" applyAlignment="1">
      <alignment horizontal="right" vertical="center"/>
    </xf>
  </cellXfs>
  <cellStyles count="1">
    <cellStyle name="normální" xfId="0" builtinId="0"/>
  </cellStyles>
  <dxfs count="40">
    <dxf>
      <font>
        <color theme="0" tint="-0.14996795556505021"/>
      </font>
    </dxf>
    <dxf>
      <border>
        <top style="thin">
          <color theme="0" tint="-0.499984740745262"/>
        </top>
        <vertical/>
        <horizontal/>
      </border>
    </dxf>
    <dxf>
      <font>
        <color theme="0" tint="-0.14996795556505021"/>
      </font>
    </dxf>
    <dxf>
      <border>
        <top style="thin">
          <color theme="0" tint="-0.499984740745262"/>
        </top>
        <vertical/>
        <horizontal/>
      </border>
    </dxf>
    <dxf>
      <font>
        <color theme="0" tint="-0.14996795556505021"/>
      </font>
    </dxf>
    <dxf>
      <border>
        <top style="thin">
          <color theme="0" tint="-0.499984740745262"/>
        </top>
        <vertical/>
        <horizontal/>
      </border>
    </dxf>
    <dxf>
      <font>
        <color theme="0" tint="-0.14996795556505021"/>
      </font>
    </dxf>
    <dxf>
      <border>
        <top style="thin">
          <color theme="0" tint="-0.499984740745262"/>
        </top>
        <vertical/>
        <horizontal/>
      </border>
    </dxf>
    <dxf>
      <font>
        <color theme="0" tint="-0.14996795556505021"/>
      </font>
    </dxf>
    <dxf>
      <border>
        <top style="thin">
          <color theme="0" tint="-0.499984740745262"/>
        </top>
        <vertical/>
        <horizontal/>
      </border>
    </dxf>
    <dxf>
      <font>
        <color theme="0" tint="-0.14996795556505021"/>
      </font>
    </dxf>
    <dxf>
      <border>
        <top style="thin">
          <color theme="0" tint="-0.499984740745262"/>
        </top>
        <vertical/>
        <horizontal/>
      </border>
    </dxf>
    <dxf>
      <font>
        <color theme="0" tint="-0.14996795556505021"/>
      </font>
    </dxf>
    <dxf>
      <border>
        <top style="thin">
          <color theme="0" tint="-0.499984740745262"/>
        </top>
        <vertical/>
        <horizontal/>
      </border>
    </dxf>
    <dxf>
      <font>
        <color theme="0" tint="-0.14996795556505021"/>
      </font>
    </dxf>
    <dxf>
      <border>
        <top style="thin">
          <color theme="0" tint="-0.499984740745262"/>
        </top>
        <vertical/>
        <horizontal/>
      </border>
    </dxf>
    <dxf>
      <font>
        <color theme="0" tint="-0.14996795556505021"/>
      </font>
    </dxf>
    <dxf>
      <border>
        <top style="thin">
          <color theme="0" tint="-0.499984740745262"/>
        </top>
        <vertical/>
        <horizontal/>
      </border>
    </dxf>
    <dxf>
      <font>
        <color theme="0" tint="-0.14996795556505021"/>
      </font>
    </dxf>
    <dxf>
      <border>
        <top style="thin">
          <color theme="0" tint="-0.499984740745262"/>
        </top>
        <vertical/>
        <horizontal/>
      </border>
    </dxf>
    <dxf>
      <font>
        <color theme="0" tint="-0.14996795556505021"/>
      </font>
    </dxf>
    <dxf>
      <border>
        <top style="thin">
          <color theme="0" tint="-0.499984740745262"/>
        </top>
        <vertical/>
        <horizontal/>
      </border>
    </dxf>
    <dxf>
      <font>
        <color theme="0" tint="-0.14996795556505021"/>
      </font>
    </dxf>
    <dxf>
      <border>
        <top style="thin">
          <color theme="0" tint="-0.499984740745262"/>
        </top>
        <vertical/>
        <horizontal/>
      </border>
    </dxf>
    <dxf>
      <font>
        <color theme="0" tint="-0.14996795556505021"/>
      </font>
    </dxf>
    <dxf>
      <border>
        <top style="thin">
          <color theme="0" tint="-0.499984740745262"/>
        </top>
        <vertical/>
        <horizontal/>
      </border>
    </dxf>
    <dxf>
      <font>
        <color theme="0" tint="-0.14996795556505021"/>
      </font>
    </dxf>
    <dxf>
      <border>
        <top style="thin">
          <color theme="0" tint="-0.499984740745262"/>
        </top>
        <vertical/>
        <horizontal/>
      </border>
    </dxf>
    <dxf>
      <font>
        <color theme="0" tint="-0.14996795556505021"/>
      </font>
    </dxf>
    <dxf>
      <border>
        <top style="thin">
          <color theme="0" tint="-0.499984740745262"/>
        </top>
        <vertical/>
        <horizontal/>
      </border>
    </dxf>
    <dxf>
      <font>
        <color theme="0" tint="-0.14996795556505021"/>
      </font>
    </dxf>
    <dxf>
      <border>
        <top style="thin">
          <color theme="0" tint="-0.499984740745262"/>
        </top>
        <vertical/>
        <horizontal/>
      </border>
    </dxf>
    <dxf>
      <font>
        <color theme="0" tint="-0.14996795556505021"/>
      </font>
    </dxf>
    <dxf>
      <border>
        <top style="thin">
          <color theme="0" tint="-0.499984740745262"/>
        </top>
        <vertical/>
        <horizontal/>
      </border>
    </dxf>
    <dxf>
      <font>
        <color theme="0" tint="-0.14996795556505021"/>
      </font>
    </dxf>
    <dxf>
      <border>
        <top style="thin">
          <color theme="0" tint="-0.499984740745262"/>
        </top>
        <vertical/>
        <horizontal/>
      </border>
    </dxf>
    <dxf>
      <font>
        <color theme="0" tint="-0.14996795556505021"/>
      </font>
    </dxf>
    <dxf>
      <border>
        <top style="thin">
          <color theme="0" tint="-0.499984740745262"/>
        </top>
        <vertical/>
        <horizontal/>
      </border>
    </dxf>
    <dxf>
      <font>
        <color theme="0" tint="-0.14996795556505021"/>
      </font>
    </dxf>
    <dxf>
      <border>
        <top style="thin">
          <color theme="0" tint="-0.499984740745262"/>
        </top>
        <vertical/>
        <horizontal/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19"/>
  <sheetViews>
    <sheetView tabSelected="1" workbookViewId="0"/>
  </sheetViews>
  <sheetFormatPr defaultRowHeight="20.25"/>
  <cols>
    <col min="1" max="1" width="5.7109375" style="6" customWidth="1"/>
    <col min="2" max="2" width="5.5703125" style="5" customWidth="1"/>
    <col min="3" max="3" width="31.140625" style="5" customWidth="1"/>
    <col min="4" max="4" width="40.85546875" style="2" customWidth="1"/>
    <col min="5" max="5" width="46.5703125" style="2" customWidth="1"/>
    <col min="7" max="7" width="9.140625" customWidth="1"/>
    <col min="9" max="9" width="13.28515625" customWidth="1"/>
    <col min="10" max="10" width="22.7109375" style="12" customWidth="1"/>
    <col min="11" max="19" width="8.42578125" style="28" hidden="1" customWidth="1"/>
    <col min="20" max="20" width="8.42578125" style="23" customWidth="1"/>
    <col min="21" max="22" width="9.140625" style="23"/>
    <col min="23" max="16384" width="9.140625" style="3"/>
  </cols>
  <sheetData>
    <row r="1" spans="1:22" s="1" customFormat="1" ht="37.5" customHeight="1">
      <c r="A1" s="6" t="s">
        <v>11</v>
      </c>
      <c r="B1" s="4"/>
      <c r="C1" s="4"/>
      <c r="D1" s="7"/>
      <c r="E1" s="7"/>
      <c r="G1" s="8"/>
      <c r="H1" s="8"/>
      <c r="I1" s="8"/>
      <c r="J1" s="11"/>
      <c r="K1" s="28"/>
      <c r="L1" s="28"/>
      <c r="M1" s="28"/>
      <c r="N1" s="28"/>
      <c r="O1" s="28"/>
      <c r="P1" s="28"/>
      <c r="Q1" s="28"/>
      <c r="R1" s="28"/>
      <c r="S1" s="28"/>
      <c r="T1" s="23"/>
      <c r="U1" s="23"/>
      <c r="V1" s="23"/>
    </row>
    <row r="2" spans="1:22" s="1" customFormat="1">
      <c r="A2" s="6"/>
      <c r="B2" s="4"/>
      <c r="C2" s="4"/>
      <c r="D2" s="7"/>
      <c r="E2" s="6"/>
      <c r="F2" s="14" t="s">
        <v>0</v>
      </c>
      <c r="G2" s="31"/>
      <c r="H2" s="31"/>
      <c r="I2" s="39">
        <f>SUM(I7:I14)</f>
        <v>0</v>
      </c>
      <c r="J2" s="39"/>
      <c r="K2" s="28"/>
      <c r="L2" s="28"/>
      <c r="M2" s="28"/>
      <c r="N2" s="28"/>
      <c r="O2" s="28"/>
      <c r="P2" s="28"/>
      <c r="Q2" s="28"/>
      <c r="R2" s="28"/>
      <c r="S2" s="28"/>
      <c r="T2" s="23"/>
      <c r="U2" s="23"/>
      <c r="V2" s="23"/>
    </row>
    <row r="3" spans="1:22" s="1" customFormat="1">
      <c r="A3" s="6"/>
      <c r="B3" s="4"/>
      <c r="C3" s="4"/>
      <c r="D3" s="7"/>
      <c r="E3" s="6"/>
      <c r="F3" s="15" t="s">
        <v>1</v>
      </c>
      <c r="G3" s="30"/>
      <c r="H3" s="30"/>
      <c r="I3" s="40">
        <f>I4-I2</f>
        <v>0</v>
      </c>
      <c r="J3" s="40"/>
      <c r="K3" s="28"/>
      <c r="L3" s="28"/>
      <c r="M3" s="28"/>
      <c r="N3" s="28"/>
      <c r="O3" s="28"/>
      <c r="P3" s="28"/>
      <c r="Q3" s="28"/>
      <c r="R3" s="28"/>
      <c r="S3" s="28"/>
      <c r="T3" s="23"/>
      <c r="U3" s="23"/>
      <c r="V3" s="23"/>
    </row>
    <row r="4" spans="1:22" s="1" customFormat="1">
      <c r="A4" s="6"/>
      <c r="B4" s="4"/>
      <c r="C4" s="4"/>
      <c r="D4" s="7"/>
      <c r="E4" s="6"/>
      <c r="F4" s="16" t="s">
        <v>9</v>
      </c>
      <c r="G4" s="32"/>
      <c r="H4" s="32"/>
      <c r="I4" s="41">
        <f>SUM(J7:J14)</f>
        <v>0</v>
      </c>
      <c r="J4" s="41"/>
      <c r="K4" s="28"/>
      <c r="L4" s="28"/>
      <c r="M4" s="28"/>
      <c r="N4" s="28"/>
      <c r="O4" s="28"/>
      <c r="P4" s="28"/>
      <c r="Q4" s="28"/>
      <c r="R4" s="28"/>
      <c r="S4" s="28"/>
      <c r="T4" s="23"/>
      <c r="U4" s="23"/>
      <c r="V4" s="23"/>
    </row>
    <row r="5" spans="1:22" s="1" customFormat="1">
      <c r="A5" s="6"/>
      <c r="B5" s="4"/>
      <c r="C5" s="4"/>
      <c r="D5" s="7"/>
      <c r="E5" s="6"/>
      <c r="J5" s="34"/>
      <c r="K5" s="28"/>
      <c r="L5" s="28"/>
      <c r="M5" s="28"/>
      <c r="N5" s="28"/>
      <c r="O5" s="28"/>
      <c r="P5" s="28"/>
      <c r="Q5" s="28"/>
      <c r="R5" s="28"/>
      <c r="S5" s="28"/>
      <c r="T5" s="23"/>
      <c r="U5" s="23"/>
      <c r="V5" s="23"/>
    </row>
    <row r="6" spans="1:22" s="27" customFormat="1" ht="39">
      <c r="A6" s="24"/>
      <c r="B6" s="25"/>
      <c r="C6" s="25"/>
      <c r="D6" s="13" t="s">
        <v>4</v>
      </c>
      <c r="E6" s="13" t="s">
        <v>5</v>
      </c>
      <c r="F6" s="13" t="s">
        <v>2</v>
      </c>
      <c r="G6" s="17" t="s">
        <v>6</v>
      </c>
      <c r="H6" s="13" t="s">
        <v>3</v>
      </c>
      <c r="I6" s="17" t="s">
        <v>8</v>
      </c>
      <c r="J6" s="22" t="s">
        <v>10</v>
      </c>
      <c r="K6" s="29"/>
      <c r="L6" s="29"/>
      <c r="M6" s="29"/>
      <c r="N6" s="29"/>
      <c r="O6" s="29" t="s">
        <v>2</v>
      </c>
      <c r="P6" s="29" t="s">
        <v>6</v>
      </c>
      <c r="Q6" s="29" t="s">
        <v>3</v>
      </c>
      <c r="R6" s="29" t="s">
        <v>8</v>
      </c>
      <c r="S6" s="29" t="s">
        <v>7</v>
      </c>
      <c r="T6" s="26"/>
      <c r="U6" s="26"/>
      <c r="V6" s="26"/>
    </row>
    <row r="7" spans="1:22">
      <c r="A7" s="20" t="s">
        <v>12</v>
      </c>
      <c r="B7" s="21" t="s">
        <v>13</v>
      </c>
      <c r="C7" s="9"/>
      <c r="D7" s="9"/>
      <c r="E7" s="9" t="s">
        <v>14</v>
      </c>
      <c r="F7" s="10">
        <v>2</v>
      </c>
      <c r="G7" s="18"/>
      <c r="H7" s="19">
        <v>0.21</v>
      </c>
      <c r="I7" s="18">
        <f>G7*F7</f>
        <v>0</v>
      </c>
      <c r="J7" s="33">
        <f>I7*1.21</f>
        <v>0</v>
      </c>
      <c r="K7" s="28">
        <v>3380</v>
      </c>
      <c r="L7" s="28">
        <v>4089.7999999999997</v>
      </c>
      <c r="N7" s="28">
        <v>1</v>
      </c>
    </row>
    <row r="8" spans="1:22" ht="81" customHeight="1">
      <c r="A8" s="20" t="s">
        <v>14</v>
      </c>
      <c r="B8" s="21"/>
      <c r="C8" s="9" t="s">
        <v>14</v>
      </c>
      <c r="D8" s="9" t="s">
        <v>20</v>
      </c>
      <c r="E8" s="9" t="s">
        <v>26</v>
      </c>
      <c r="F8" s="10"/>
      <c r="G8" s="18"/>
      <c r="H8" s="19" t="s">
        <v>14</v>
      </c>
      <c r="I8" s="18" t="s">
        <v>14</v>
      </c>
      <c r="J8" s="33" t="s">
        <v>14</v>
      </c>
      <c r="M8" s="28">
        <v>1</v>
      </c>
      <c r="O8" s="28">
        <v>2</v>
      </c>
      <c r="P8" s="28">
        <v>1690</v>
      </c>
      <c r="Q8" s="28" t="s">
        <v>15</v>
      </c>
      <c r="R8" s="28">
        <v>3380</v>
      </c>
      <c r="S8" s="28">
        <v>4089.7999999999997</v>
      </c>
    </row>
    <row r="9" spans="1:22" ht="24.75" customHeight="1">
      <c r="A9" s="20" t="s">
        <v>16</v>
      </c>
      <c r="B9" s="21" t="s">
        <v>17</v>
      </c>
      <c r="C9" s="9"/>
      <c r="D9" s="9"/>
      <c r="E9" s="9" t="s">
        <v>14</v>
      </c>
      <c r="F9" s="10">
        <v>3</v>
      </c>
      <c r="G9" s="18"/>
      <c r="H9" s="19">
        <v>0.21</v>
      </c>
      <c r="I9" s="18">
        <f>G9*F9</f>
        <v>0</v>
      </c>
      <c r="J9" s="33">
        <f>I9*1.21</f>
        <v>0</v>
      </c>
      <c r="K9" s="28">
        <v>8670</v>
      </c>
      <c r="L9" s="28">
        <v>10490.7</v>
      </c>
      <c r="N9" s="28">
        <v>2</v>
      </c>
    </row>
    <row r="10" spans="1:22" ht="51.75" customHeight="1">
      <c r="A10" s="20" t="s">
        <v>14</v>
      </c>
      <c r="B10" s="21"/>
      <c r="C10" s="9" t="s">
        <v>14</v>
      </c>
      <c r="D10" s="9" t="s">
        <v>17</v>
      </c>
      <c r="E10" s="9" t="s">
        <v>21</v>
      </c>
      <c r="F10" s="10"/>
      <c r="G10" s="18"/>
      <c r="H10" s="19" t="s">
        <v>14</v>
      </c>
      <c r="I10" s="18" t="s">
        <v>14</v>
      </c>
      <c r="J10" s="33" t="s">
        <v>14</v>
      </c>
      <c r="M10" s="28">
        <v>2</v>
      </c>
      <c r="O10" s="28">
        <v>3</v>
      </c>
      <c r="P10" s="28">
        <v>2890</v>
      </c>
      <c r="Q10" s="28" t="s">
        <v>15</v>
      </c>
      <c r="R10" s="28">
        <v>8670</v>
      </c>
      <c r="S10" s="28">
        <v>10490.7</v>
      </c>
    </row>
    <row r="11" spans="1:22">
      <c r="A11" s="20" t="s">
        <v>18</v>
      </c>
      <c r="B11" s="21" t="s">
        <v>23</v>
      </c>
      <c r="C11" s="9"/>
      <c r="D11" s="9"/>
      <c r="E11" s="9" t="s">
        <v>14</v>
      </c>
      <c r="F11" s="10">
        <v>1</v>
      </c>
      <c r="G11" s="18"/>
      <c r="H11" s="19">
        <v>0.21</v>
      </c>
      <c r="I11" s="18">
        <f>G11*F11</f>
        <v>0</v>
      </c>
      <c r="J11" s="33">
        <f>I11*1.21</f>
        <v>0</v>
      </c>
      <c r="K11" s="28">
        <v>6340</v>
      </c>
      <c r="L11" s="28">
        <v>7671.4</v>
      </c>
      <c r="N11" s="28">
        <v>3</v>
      </c>
    </row>
    <row r="12" spans="1:22" ht="166.5" customHeight="1">
      <c r="A12" s="20" t="s">
        <v>14</v>
      </c>
      <c r="B12" s="21"/>
      <c r="C12" s="9" t="s">
        <v>14</v>
      </c>
      <c r="D12" s="9" t="s">
        <v>23</v>
      </c>
      <c r="E12" s="9" t="s">
        <v>28</v>
      </c>
      <c r="F12" s="10"/>
      <c r="G12" s="18"/>
      <c r="H12" s="19" t="s">
        <v>14</v>
      </c>
      <c r="I12" s="18" t="s">
        <v>14</v>
      </c>
      <c r="J12" s="33" t="s">
        <v>14</v>
      </c>
      <c r="M12" s="28">
        <v>3</v>
      </c>
      <c r="O12" s="28">
        <v>1</v>
      </c>
      <c r="P12" s="28">
        <v>940</v>
      </c>
      <c r="Q12" s="28" t="s">
        <v>15</v>
      </c>
      <c r="R12" s="28">
        <v>940</v>
      </c>
      <c r="S12" s="28">
        <v>1137.3999999999999</v>
      </c>
    </row>
    <row r="13" spans="1:22">
      <c r="A13" s="20" t="s">
        <v>22</v>
      </c>
      <c r="B13" s="21" t="s">
        <v>19</v>
      </c>
      <c r="C13" s="9"/>
      <c r="D13" s="9"/>
      <c r="E13" s="9" t="s">
        <v>14</v>
      </c>
      <c r="F13" s="10">
        <v>1</v>
      </c>
      <c r="G13" s="18"/>
      <c r="H13" s="19">
        <v>0.21</v>
      </c>
      <c r="I13" s="18">
        <f>G13*F13</f>
        <v>0</v>
      </c>
      <c r="J13" s="33">
        <f>I13*1.21</f>
        <v>0</v>
      </c>
      <c r="K13" s="28">
        <v>6340</v>
      </c>
      <c r="L13" s="28">
        <v>7671.4</v>
      </c>
      <c r="N13" s="28">
        <v>3</v>
      </c>
    </row>
    <row r="14" spans="1:22" ht="20.25" customHeight="1">
      <c r="A14" s="20" t="s">
        <v>14</v>
      </c>
      <c r="B14" s="21"/>
      <c r="C14" s="9" t="s">
        <v>14</v>
      </c>
      <c r="D14" s="9" t="s">
        <v>19</v>
      </c>
      <c r="E14" s="9"/>
      <c r="F14" s="10"/>
      <c r="G14" s="18" t="s">
        <v>14</v>
      </c>
      <c r="H14" s="19" t="s">
        <v>14</v>
      </c>
      <c r="I14" s="18" t="s">
        <v>14</v>
      </c>
      <c r="J14" s="33" t="s">
        <v>14</v>
      </c>
      <c r="M14" s="28">
        <v>3</v>
      </c>
      <c r="O14" s="28">
        <v>1</v>
      </c>
      <c r="P14" s="28">
        <v>940</v>
      </c>
      <c r="Q14" s="28" t="s">
        <v>15</v>
      </c>
      <c r="R14" s="28">
        <v>940</v>
      </c>
      <c r="S14" s="28">
        <v>1137.3999999999999</v>
      </c>
    </row>
    <row r="16" spans="1:22" ht="21" thickBot="1"/>
    <row r="17" spans="2:5" ht="349.5" customHeight="1" thickBot="1">
      <c r="B17" s="35" t="s">
        <v>24</v>
      </c>
      <c r="C17" s="36"/>
      <c r="D17" s="37" t="s">
        <v>27</v>
      </c>
      <c r="E17" s="38"/>
    </row>
    <row r="18" spans="2:5" ht="21" thickBot="1"/>
    <row r="19" spans="2:5" ht="128.25" thickBot="1">
      <c r="B19" s="35" t="s">
        <v>25</v>
      </c>
      <c r="C19" s="36"/>
      <c r="D19" s="37" t="s">
        <v>29</v>
      </c>
      <c r="E19" s="38"/>
    </row>
  </sheetData>
  <mergeCells count="3">
    <mergeCell ref="I2:J2"/>
    <mergeCell ref="I3:J3"/>
    <mergeCell ref="I4:J4"/>
  </mergeCells>
  <conditionalFormatting sqref="A7:J10 A13:J14">
    <cfRule type="expression" dxfId="39" priority="63">
      <formula>$M7=0</formula>
    </cfRule>
    <cfRule type="cellIs" dxfId="38" priority="64" operator="equal">
      <formula>0</formula>
    </cfRule>
  </conditionalFormatting>
  <conditionalFormatting sqref="G9:I9">
    <cfRule type="expression" dxfId="37" priority="61">
      <formula>$M9=0</formula>
    </cfRule>
    <cfRule type="cellIs" dxfId="36" priority="62" operator="equal">
      <formula>0</formula>
    </cfRule>
  </conditionalFormatting>
  <conditionalFormatting sqref="H8">
    <cfRule type="expression" dxfId="35" priority="59">
      <formula>$M8=0</formula>
    </cfRule>
    <cfRule type="cellIs" dxfId="34" priority="60" operator="equal">
      <formula>0</formula>
    </cfRule>
  </conditionalFormatting>
  <conditionalFormatting sqref="G8">
    <cfRule type="expression" dxfId="33" priority="57">
      <formula>$M8=0</formula>
    </cfRule>
    <cfRule type="cellIs" dxfId="32" priority="58" operator="equal">
      <formula>0</formula>
    </cfRule>
  </conditionalFormatting>
  <conditionalFormatting sqref="I8">
    <cfRule type="expression" dxfId="31" priority="55">
      <formula>$M8=0</formula>
    </cfRule>
    <cfRule type="cellIs" dxfId="30" priority="56" operator="equal">
      <formula>0</formula>
    </cfRule>
  </conditionalFormatting>
  <conditionalFormatting sqref="G9:I9">
    <cfRule type="expression" dxfId="29" priority="51">
      <formula>$M9=0</formula>
    </cfRule>
    <cfRule type="cellIs" dxfId="28" priority="52" operator="equal">
      <formula>0</formula>
    </cfRule>
  </conditionalFormatting>
  <conditionalFormatting sqref="G8:I8">
    <cfRule type="expression" dxfId="27" priority="53">
      <formula>$M8=0</formula>
    </cfRule>
    <cfRule type="cellIs" dxfId="26" priority="54" operator="equal">
      <formula>0</formula>
    </cfRule>
  </conditionalFormatting>
  <conditionalFormatting sqref="F8">
    <cfRule type="expression" dxfId="25" priority="49">
      <formula>$M8=0</formula>
    </cfRule>
    <cfRule type="cellIs" dxfId="24" priority="50" operator="equal">
      <formula>0</formula>
    </cfRule>
  </conditionalFormatting>
  <conditionalFormatting sqref="F8">
    <cfRule type="expression" dxfId="23" priority="47">
      <formula>$M8=0</formula>
    </cfRule>
    <cfRule type="cellIs" dxfId="22" priority="48" operator="equal">
      <formula>0</formula>
    </cfRule>
  </conditionalFormatting>
  <conditionalFormatting sqref="F7">
    <cfRule type="expression" dxfId="21" priority="45">
      <formula>$M7=0</formula>
    </cfRule>
    <cfRule type="cellIs" dxfId="20" priority="46" operator="equal">
      <formula>0</formula>
    </cfRule>
  </conditionalFormatting>
  <conditionalFormatting sqref="F7">
    <cfRule type="expression" dxfId="19" priority="43">
      <formula>$M7=0</formula>
    </cfRule>
    <cfRule type="cellIs" dxfId="18" priority="44" operator="equal">
      <formula>0</formula>
    </cfRule>
  </conditionalFormatting>
  <conditionalFormatting sqref="F8">
    <cfRule type="expression" dxfId="17" priority="41">
      <formula>$M8=0</formula>
    </cfRule>
    <cfRule type="cellIs" dxfId="16" priority="42" operator="equal">
      <formula>0</formula>
    </cfRule>
  </conditionalFormatting>
  <conditionalFormatting sqref="F8">
    <cfRule type="expression" dxfId="15" priority="39">
      <formula>$M8=0</formula>
    </cfRule>
    <cfRule type="cellIs" dxfId="14" priority="40" operator="equal">
      <formula>0</formula>
    </cfRule>
  </conditionalFormatting>
  <conditionalFormatting sqref="F8:F9">
    <cfRule type="expression" dxfId="13" priority="37">
      <formula>$M8=0</formula>
    </cfRule>
    <cfRule type="cellIs" dxfId="12" priority="38" operator="equal">
      <formula>0</formula>
    </cfRule>
  </conditionalFormatting>
  <conditionalFormatting sqref="F8:F9">
    <cfRule type="expression" dxfId="11" priority="35">
      <formula>$M8=0</formula>
    </cfRule>
    <cfRule type="cellIs" dxfId="10" priority="36" operator="equal">
      <formula>0</formula>
    </cfRule>
  </conditionalFormatting>
  <conditionalFormatting sqref="F8:F10 F13">
    <cfRule type="expression" dxfId="9" priority="25">
      <formula>$M8=0</formula>
    </cfRule>
    <cfRule type="cellIs" dxfId="8" priority="26" operator="equal">
      <formula>0</formula>
    </cfRule>
  </conditionalFormatting>
  <conditionalFormatting sqref="F8:F10 F13">
    <cfRule type="expression" dxfId="7" priority="23">
      <formula>$M8=0</formula>
    </cfRule>
    <cfRule type="cellIs" dxfId="6" priority="24" operator="equal">
      <formula>0</formula>
    </cfRule>
  </conditionalFormatting>
  <conditionalFormatting sqref="A11:J12">
    <cfRule type="expression" dxfId="5" priority="5">
      <formula>$M11=0</formula>
    </cfRule>
    <cfRule type="cellIs" dxfId="4" priority="6" operator="equal">
      <formula>0</formula>
    </cfRule>
  </conditionalFormatting>
  <conditionalFormatting sqref="F11">
    <cfRule type="expression" dxfId="3" priority="3">
      <formula>$M11=0</formula>
    </cfRule>
    <cfRule type="cellIs" dxfId="2" priority="4" operator="equal">
      <formula>0</formula>
    </cfRule>
  </conditionalFormatting>
  <conditionalFormatting sqref="F11">
    <cfRule type="expression" dxfId="1" priority="1">
      <formula>$M11=0</formula>
    </cfRule>
    <cfRule type="cellIs" dxfId="0" priority="2" operator="equal">
      <formula>0</formula>
    </cfRule>
  </conditionalFormatting>
  <pageMargins left="0.47244094488188981" right="0.23622047244094491" top="0.78740157480314965" bottom="0" header="0.31496062992125984" footer="0.31496062992125984"/>
  <pageSetup paperSize="9" scale="74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F434B51E7B0D5E49B69185CEF03EC48E" ma:contentTypeVersion="8" ma:contentTypeDescription="Vytvoří nový dokument" ma:contentTypeScope="" ma:versionID="d53a20e02733158ad836bae15b80bb28">
  <xsd:schema xmlns:xsd="http://www.w3.org/2001/XMLSchema" xmlns:xs="http://www.w3.org/2001/XMLSchema" xmlns:p="http://schemas.microsoft.com/office/2006/metadata/properties" xmlns:ns2="7fb0215d-5a29-4068-b9b2-30a237f24f13" xmlns:ns3="26b7fe97-6423-4cf9-ad56-9f8a47dc0d62" targetNamespace="http://schemas.microsoft.com/office/2006/metadata/properties" ma:root="true" ma:fieldsID="1dc466f81670f53b359c28702152fd7a" ns2:_="" ns3:_="">
    <xsd:import namespace="7fb0215d-5a29-4068-b9b2-30a237f24f13"/>
    <xsd:import namespace="26b7fe97-6423-4cf9-ad56-9f8a47dc0d62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OCR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fb0215d-5a29-4068-b9b2-30a237f24f13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dílí se s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dílené s podrobnostmi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6b7fe97-6423-4cf9-ad56-9f8a47dc0d6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AutoTags" ma:index="13" nillable="true" ma:displayName="MediaServiceAutoTags" ma:description="" ma:internalName="MediaServiceAutoTags" ma:readOnly="true">
      <xsd:simpleType>
        <xsd:restriction base="dms:Text"/>
      </xsd:simpleType>
    </xsd:element>
    <xsd:element name="MediaServiceOCR" ma:index="14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9E71BB05-4D22-4E02-B4E8-BC3E1E67402B}"/>
</file>

<file path=customXml/itemProps2.xml><?xml version="1.0" encoding="utf-8"?>
<ds:datastoreItem xmlns:ds="http://schemas.openxmlformats.org/officeDocument/2006/customXml" ds:itemID="{304EE160-313E-4D68-A04C-E08E6A846480}"/>
</file>

<file path=customXml/itemProps3.xml><?xml version="1.0" encoding="utf-8"?>
<ds:datastoreItem xmlns:ds="http://schemas.openxmlformats.org/officeDocument/2006/customXml" ds:itemID="{E8395951-1A05-41EE-897D-4E9C9FFF46E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KALKULACE</vt:lpstr>
      <vt:lpstr>KALKULACE!Oblast_tisku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NoLubos</dc:creator>
  <cp:lastModifiedBy>Lenovo</cp:lastModifiedBy>
  <cp:lastPrinted>2019-03-05T10:35:00Z</cp:lastPrinted>
  <dcterms:created xsi:type="dcterms:W3CDTF">2016-11-14T13:56:29Z</dcterms:created>
  <dcterms:modified xsi:type="dcterms:W3CDTF">2019-03-11T11:24:44Z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0x010100F434B51E7B0D5E49B69185CEF03EC48E</vt:lpwstr>
  </property>
</Properties>
</file>