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13" i="2"/>
  <c r="J13" s="1"/>
  <c r="I11"/>
  <c r="J11" s="1"/>
  <c r="I9"/>
  <c r="J9" s="1"/>
  <c r="I7"/>
  <c r="J7" s="1"/>
  <c r="I4" l="1"/>
  <c r="I2"/>
  <c r="I3" l="1"/>
</calcChain>
</file>

<file path=xl/sharedStrings.xml><?xml version="1.0" encoding="utf-8"?>
<sst xmlns="http://schemas.openxmlformats.org/spreadsheetml/2006/main" count="64" uniqueCount="30">
  <si>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</si>
  <si>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</si>
  <si>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</si>
  <si>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</si>
  <si>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</si>
  <si>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</si>
  <si>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</si>
  <si>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</si>
  <si>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</si>
  <si>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</si>
  <si>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</si>
  <si>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423 - Sklad pomůcek - Předběžný rozpočet IROP</t>
  </si>
  <si>
    <t>1)</t>
  </si>
  <si>
    <t>Skříň I</t>
  </si>
  <si>
    <t/>
  </si>
  <si>
    <t>21%</t>
  </si>
  <si>
    <t>2)</t>
  </si>
  <si>
    <t>Skříň J</t>
  </si>
  <si>
    <t>3)</t>
  </si>
  <si>
    <t>Odkládací stolek</t>
  </si>
  <si>
    <t xml:space="preserve"> Pracovní stůl kompakt s odkládací policí</t>
  </si>
  <si>
    <t>Pracovní stůl s rozměry š130 x h60 x v90 z jackelové konstrukce s komaxitovou úpravou. Police z laminované dřevotřísky tl. 18mm s olepenými hranami ABS, hloubky 55cm. Pracovní deska kompakt rezistant, hrana ve tvaru bombátka.</t>
  </si>
  <si>
    <t>4)</t>
  </si>
  <si>
    <t>Dopravní a jiné náklady</t>
  </si>
  <si>
    <t>Skříň vysoká s plnými dvířky. Rozměry š90xh60xv200cm. Korpus z laminované dřevotřísky tl. 18mm olepený hranou ABS 0,5mm technologií PUR, uzamykatelná horní i dolní plná dvířka ohraněná hranou ABS 2,0mm technologií PUR. Záda bílý sololak, s 6ti policemi-prostřední (třetí od spodu pevná pro uzamčení. Pět polic přestavitelných, vrtáno průběžně po celé výšce skříně.</t>
  </si>
  <si>
    <t>Skříň vysoká v horní části skleněná dvířka v rámečku, ve spodní části plná dvířka. Rozměry š90xh40xv200cm. Korpus z laminované dřevotřísky tl. 18mm olepený hranou ABS 0,5mm technologií PUR, uzamykatelná horní dvířka skleněná v rámečku a dolní plná uzamykatelná dvířka ohraněná hranou ABS 2,0mm technologií PUR. Záda bílý sololak, s šesti policemi, pět stavitelné, vrtáno průběžně. Sokl 10 cm se stavitelnými nožičkami.</t>
  </si>
  <si>
    <t>Parametry kompaktních pracovních desek:</t>
  </si>
  <si>
    <t>Všechny pracovní desky B36 pracovních a odkládacích ploch vyrobeny z kompaktních desek tl. 12mm s hranou ve tvaru bombátka, s oboustranným dekorem, s odolností dle SEFA 3-2010 odst. 2.1. (EXPOZICE 24h) kyselina fluorovodíková 48% - stupeň 1 vynikající, kyselina dusičná 70% - stupeň 0 bez účinku, kyselina octová 99% - stupeň 0 bez účinku, kyselina chromová 60% - stupeň 0 bez účinku, kyselina mravenčí  90% - stupeň 0 bez účinku, kyselina chlorovodíková 37%  - stupeň 0 bez účinku, kyselina dusičná 30%  - stupeň 0 bez účinku, kyselina fosforečná 85% - stupeň 0 bez účinku, kyselina sírová 33% - stupeň 0 bez účinku, roztok kyseliny sírové 33% a kyseliny dusičné 70% (1:1)  - stupeň 2 dobré, odolnost proti opotřebování povrchu 450U dle EN 438-2, bod 10, modul pružnosti E, EN ISO 178: 10000 Mpa.</t>
  </si>
  <si>
    <t>Požadavky na realizaci:</t>
  </si>
  <si>
    <t>Veškeré nábytkové vybavení bude dodáno a upraveno tak, aby respektoval napojovací body připravené stavbou, místa napojení NUTNO ověřit osobně na stavbě a konzultovat se zadavatelem. Nutno respektovat veškeré rozvody elektro a jednotlivých médií od napojovacích bodů připravený stavbou a nábytkové řešení, tomuto stavu upravit. Veškeré rozvody včetě nutných projektových prací a revizí.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</si>
</sst>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">
    <cellStyle name="normální" xfId="0" builtinId="0"/>
  </cellStyles>
  <dxfs count="3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8"/>
  <sheetViews>
    <sheetView tabSelected="1" workbookViewId="0"/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41">
        <f>SUM(I7:I14)</f>
        <v>0</v>
      </c>
      <c r="J2" s="41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42">
        <f>I4-I2</f>
        <v>0</v>
      </c>
      <c r="J3" s="42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43">
        <f>SUM(J7:J14)</f>
        <v>0</v>
      </c>
      <c r="J4" s="43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4</v>
      </c>
      <c r="G7" s="18"/>
      <c r="H7" s="20">
        <v>0.21</v>
      </c>
      <c r="I7" s="18">
        <f>G7*F7</f>
        <v>0</v>
      </c>
      <c r="J7" s="34">
        <f>I7*1.21</f>
        <v>0</v>
      </c>
      <c r="K7" s="29">
        <v>32720</v>
      </c>
      <c r="L7" s="29">
        <v>39591.199999999997</v>
      </c>
      <c r="N7" s="29">
        <v>1</v>
      </c>
    </row>
    <row r="8" spans="1:22" ht="102">
      <c r="A8" s="21" t="s">
        <v>14</v>
      </c>
      <c r="B8" s="22"/>
      <c r="C8" s="9" t="s">
        <v>14</v>
      </c>
      <c r="D8" s="9" t="s">
        <v>13</v>
      </c>
      <c r="E8" s="9" t="s">
        <v>24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4</v>
      </c>
      <c r="P8" s="29">
        <v>8180</v>
      </c>
      <c r="Q8" s="29" t="s">
        <v>15</v>
      </c>
      <c r="R8" s="29">
        <v>32720</v>
      </c>
      <c r="S8" s="29">
        <v>39591.199999999997</v>
      </c>
    </row>
    <row r="9" spans="1:22">
      <c r="A9" s="21" t="s">
        <v>16</v>
      </c>
      <c r="B9" s="22" t="s">
        <v>17</v>
      </c>
      <c r="C9" s="9"/>
      <c r="D9" s="9"/>
      <c r="E9" s="9" t="s">
        <v>14</v>
      </c>
      <c r="F9" s="10">
        <v>2</v>
      </c>
      <c r="G9" s="18"/>
      <c r="H9" s="20">
        <v>0.21</v>
      </c>
      <c r="I9" s="18">
        <f>G9*F9</f>
        <v>0</v>
      </c>
      <c r="J9" s="34">
        <f>I9*1.21</f>
        <v>0</v>
      </c>
      <c r="K9" s="29">
        <v>18920</v>
      </c>
      <c r="L9" s="29">
        <v>22893.200000000001</v>
      </c>
      <c r="N9" s="29">
        <v>2</v>
      </c>
    </row>
    <row r="10" spans="1:22" ht="114.75">
      <c r="A10" s="21" t="s">
        <v>14</v>
      </c>
      <c r="B10" s="22"/>
      <c r="C10" s="9" t="s">
        <v>14</v>
      </c>
      <c r="D10" s="9" t="s">
        <v>17</v>
      </c>
      <c r="E10" s="9" t="s">
        <v>25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2</v>
      </c>
      <c r="P10" s="29">
        <v>9460</v>
      </c>
      <c r="Q10" s="29" t="s">
        <v>15</v>
      </c>
      <c r="R10" s="29">
        <v>18920</v>
      </c>
      <c r="S10" s="29">
        <v>22893.200000000001</v>
      </c>
    </row>
    <row r="11" spans="1:22">
      <c r="A11" s="21" t="s">
        <v>18</v>
      </c>
      <c r="B11" s="22" t="s">
        <v>19</v>
      </c>
      <c r="C11" s="9"/>
      <c r="D11" s="9"/>
      <c r="E11" s="9" t="s">
        <v>14</v>
      </c>
      <c r="F11" s="10">
        <v>1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6980</v>
      </c>
      <c r="L11" s="29">
        <v>8445.7999999999993</v>
      </c>
      <c r="N11" s="29">
        <v>3</v>
      </c>
    </row>
    <row r="12" spans="1:22" ht="63.75">
      <c r="A12" s="21" t="s">
        <v>14</v>
      </c>
      <c r="B12" s="22"/>
      <c r="C12" s="9" t="s">
        <v>14</v>
      </c>
      <c r="D12" s="9" t="s">
        <v>20</v>
      </c>
      <c r="E12" s="9" t="s">
        <v>21</v>
      </c>
      <c r="F12" s="10"/>
      <c r="G12" s="18"/>
      <c r="H12" s="20" t="s">
        <v>14</v>
      </c>
      <c r="I12" s="18" t="s">
        <v>14</v>
      </c>
      <c r="J12" s="34" t="s">
        <v>14</v>
      </c>
      <c r="M12" s="29">
        <v>3</v>
      </c>
      <c r="O12" s="29">
        <v>1</v>
      </c>
      <c r="P12" s="29">
        <v>6980</v>
      </c>
      <c r="Q12" s="29" t="s">
        <v>15</v>
      </c>
      <c r="R12" s="29">
        <v>6980</v>
      </c>
      <c r="S12" s="29">
        <v>8445.7999999999993</v>
      </c>
    </row>
    <row r="13" spans="1:22">
      <c r="A13" s="21" t="s">
        <v>22</v>
      </c>
      <c r="B13" s="22" t="s">
        <v>23</v>
      </c>
      <c r="C13" s="9"/>
      <c r="D13" s="9"/>
      <c r="E13" s="9" t="s">
        <v>14</v>
      </c>
      <c r="F13" s="10">
        <v>1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11160</v>
      </c>
      <c r="L13" s="29">
        <v>13503.599999999999</v>
      </c>
      <c r="N13" s="29">
        <v>4</v>
      </c>
    </row>
    <row r="14" spans="1:22">
      <c r="A14" s="21" t="s">
        <v>14</v>
      </c>
      <c r="B14" s="22"/>
      <c r="C14" s="9" t="s">
        <v>14</v>
      </c>
      <c r="D14" s="9" t="s">
        <v>23</v>
      </c>
      <c r="E14" s="9"/>
      <c r="F14" s="10"/>
      <c r="G14" s="18" t="s">
        <v>14</v>
      </c>
      <c r="H14" s="20" t="s">
        <v>14</v>
      </c>
      <c r="I14" s="18" t="s">
        <v>14</v>
      </c>
      <c r="J14" s="34" t="s">
        <v>14</v>
      </c>
      <c r="M14" s="29">
        <v>4</v>
      </c>
      <c r="O14" s="29">
        <v>1</v>
      </c>
      <c r="P14" s="29">
        <v>5640</v>
      </c>
      <c r="Q14" s="29" t="s">
        <v>15</v>
      </c>
      <c r="R14" s="29">
        <v>5640</v>
      </c>
      <c r="S14" s="29">
        <v>6824.4</v>
      </c>
    </row>
    <row r="16" spans="1:22" ht="216.75">
      <c r="A16" s="37" t="s">
        <v>26</v>
      </c>
      <c r="B16" s="38"/>
      <c r="C16" s="38"/>
      <c r="D16" s="39"/>
      <c r="E16" s="40" t="s">
        <v>27</v>
      </c>
    </row>
    <row r="17" spans="2:5" ht="21" thickBot="1"/>
    <row r="18" spans="2:5" ht="128.25" customHeight="1" thickBot="1">
      <c r="B18" s="35" t="s">
        <v>28</v>
      </c>
      <c r="C18" s="36"/>
      <c r="D18" s="44" t="s">
        <v>29</v>
      </c>
      <c r="E18" s="45"/>
    </row>
  </sheetData>
  <mergeCells count="4">
    <mergeCell ref="I2:J2"/>
    <mergeCell ref="I3:J3"/>
    <mergeCell ref="I4:J4"/>
    <mergeCell ref="D18:E18"/>
  </mergeCells>
  <conditionalFormatting sqref="A7:J14">
    <cfRule type="expression" dxfId="33" priority="57">
      <formula>$M7=0</formula>
    </cfRule>
    <cfRule type="cellIs" dxfId="32" priority="58" operator="equal">
      <formula>0</formula>
    </cfRule>
  </conditionalFormatting>
  <conditionalFormatting sqref="G9:I9">
    <cfRule type="expression" dxfId="31" priority="55">
      <formula>$M9=0</formula>
    </cfRule>
    <cfRule type="cellIs" dxfId="30" priority="56" operator="equal">
      <formula>0</formula>
    </cfRule>
  </conditionalFormatting>
  <conditionalFormatting sqref="H8">
    <cfRule type="expression" dxfId="29" priority="53">
      <formula>$M8=0</formula>
    </cfRule>
    <cfRule type="cellIs" dxfId="28" priority="54" operator="equal">
      <formula>0</formula>
    </cfRule>
  </conditionalFormatting>
  <conditionalFormatting sqref="G8">
    <cfRule type="expression" dxfId="27" priority="51">
      <formula>$M8=0</formula>
    </cfRule>
    <cfRule type="cellIs" dxfId="26" priority="52" operator="equal">
      <formula>0</formula>
    </cfRule>
  </conditionalFormatting>
  <conditionalFormatting sqref="I8">
    <cfRule type="expression" dxfId="25" priority="49">
      <formula>$M8=0</formula>
    </cfRule>
    <cfRule type="cellIs" dxfId="24" priority="50" operator="equal">
      <formula>0</formula>
    </cfRule>
  </conditionalFormatting>
  <conditionalFormatting sqref="G9:I9">
    <cfRule type="expression" dxfId="23" priority="45">
      <formula>$M9=0</formula>
    </cfRule>
    <cfRule type="cellIs" dxfId="22" priority="46" operator="equal">
      <formula>0</formula>
    </cfRule>
  </conditionalFormatting>
  <conditionalFormatting sqref="G8:I8">
    <cfRule type="expression" dxfId="21" priority="47">
      <formula>$M8=0</formula>
    </cfRule>
    <cfRule type="cellIs" dxfId="20" priority="48" operator="equal">
      <formula>0</formula>
    </cfRule>
  </conditionalFormatting>
  <conditionalFormatting sqref="F8">
    <cfRule type="expression" dxfId="19" priority="43">
      <formula>$M8=0</formula>
    </cfRule>
    <cfRule type="cellIs" dxfId="18" priority="44" operator="equal">
      <formula>0</formula>
    </cfRule>
  </conditionalFormatting>
  <conditionalFormatting sqref="F8">
    <cfRule type="expression" dxfId="17" priority="41">
      <formula>$M8=0</formula>
    </cfRule>
    <cfRule type="cellIs" dxfId="16" priority="42" operator="equal">
      <formula>0</formula>
    </cfRule>
  </conditionalFormatting>
  <conditionalFormatting sqref="F7">
    <cfRule type="expression" dxfId="15" priority="39">
      <formula>$M7=0</formula>
    </cfRule>
    <cfRule type="cellIs" dxfId="14" priority="40" operator="equal">
      <formula>0</formula>
    </cfRule>
  </conditionalFormatting>
  <conditionalFormatting sqref="F7">
    <cfRule type="expression" dxfId="13" priority="37">
      <formula>$M7=0</formula>
    </cfRule>
    <cfRule type="cellIs" dxfId="12" priority="38" operator="equal">
      <formula>0</formula>
    </cfRule>
  </conditionalFormatting>
  <conditionalFormatting sqref="F8">
    <cfRule type="expression" dxfId="11" priority="35">
      <formula>$M8=0</formula>
    </cfRule>
    <cfRule type="cellIs" dxfId="10" priority="36" operator="equal">
      <formula>0</formula>
    </cfRule>
  </conditionalFormatting>
  <conditionalFormatting sqref="F8">
    <cfRule type="expression" dxfId="9" priority="33">
      <formula>$M8=0</formula>
    </cfRule>
    <cfRule type="cellIs" dxfId="8" priority="34" operator="equal">
      <formula>0</formula>
    </cfRule>
  </conditionalFormatting>
  <conditionalFormatting sqref="F8:F9">
    <cfRule type="expression" dxfId="7" priority="31">
      <formula>$M8=0</formula>
    </cfRule>
    <cfRule type="cellIs" dxfId="6" priority="32" operator="equal">
      <formula>0</formula>
    </cfRule>
  </conditionalFormatting>
  <conditionalFormatting sqref="F8:F9">
    <cfRule type="expression" dxfId="5" priority="29">
      <formula>$M8=0</formula>
    </cfRule>
    <cfRule type="cellIs" dxfId="4" priority="30" operator="equal">
      <formula>0</formula>
    </cfRule>
  </conditionalFormatting>
  <conditionalFormatting sqref="F8:F11">
    <cfRule type="expression" dxfId="3" priority="19">
      <formula>$M8=0</formula>
    </cfRule>
    <cfRule type="cellIs" dxfId="2" priority="20" operator="equal">
      <formula>0</formula>
    </cfRule>
  </conditionalFormatting>
  <conditionalFormatting sqref="F8:F11">
    <cfRule type="expression" dxfId="1" priority="17">
      <formula>$M8=0</formula>
    </cfRule>
    <cfRule type="cellIs" dxfId="0" priority="18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573E75-D91D-490B-B740-6EFF462484FC}"/>
</file>

<file path=customXml/itemProps2.xml><?xml version="1.0" encoding="utf-8"?>
<ds:datastoreItem xmlns:ds="http://schemas.openxmlformats.org/officeDocument/2006/customXml" ds:itemID="{9E05CB04-957D-44B9-B50E-B6F0AF69A540}"/>
</file>

<file path=customXml/itemProps3.xml><?xml version="1.0" encoding="utf-8"?>
<ds:datastoreItem xmlns:ds="http://schemas.openxmlformats.org/officeDocument/2006/customXml" ds:itemID="{8F9AF361-5FC8-4CD9-8CC5-9495F56FB0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2018-11-14T15:08:37Z</cp:lastPrinted>
  <dcterms:created xsi:type="dcterms:W3CDTF">2016-11-14T13:56:29Z</dcterms:created>
  <dcterms:modified xsi:type="dcterms:W3CDTF">2019-03-11T11:40:34Z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