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15" i="2"/>
  <c r="J15" s="1"/>
  <c r="I13"/>
  <c r="J13" s="1"/>
  <c r="I11"/>
  <c r="J11" s="1"/>
  <c r="I9"/>
  <c r="J9" s="1"/>
  <c r="I7"/>
  <c r="J7" s="1"/>
  <c r="I2" l="1"/>
  <c r="I4"/>
  <c r="I3" l="1"/>
</calcChain>
</file>

<file path=xl/sharedStrings.xml><?xml version="1.0" encoding="utf-8"?>
<sst xmlns="http://schemas.openxmlformats.org/spreadsheetml/2006/main" count="72" uniqueCount="31">
  <si>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</si>
  <si>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</si>
  <si>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</si>
  <si>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</si>
  <si>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</si>
  <si>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</si>
  <si>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</si>
  <si>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</si>
  <si>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</si>
  <si>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</si>
  <si>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</si>
  <si>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405 - Kabinet přirodopisu - Předběžný rozpočet IROP</t>
  </si>
  <si>
    <t>1)</t>
  </si>
  <si>
    <t>Stůl pro učitele</t>
  </si>
  <si>
    <t/>
  </si>
  <si>
    <t>Učitelskský pracovní stůl</t>
  </si>
  <si>
    <t>21%</t>
  </si>
  <si>
    <t>2)</t>
  </si>
  <si>
    <t>Židle pro učitele</t>
  </si>
  <si>
    <t>3)</t>
  </si>
  <si>
    <t>Skříň B</t>
  </si>
  <si>
    <t>4)</t>
  </si>
  <si>
    <t>Vozík</t>
  </si>
  <si>
    <t>Víceúčelový vozík vyroben z kvalitní kovové konstrukce s odolnou ochranou práškovými laky
v různých barevných provedeních. Lehce ovladatelná plastová kolečka o průměru 100mm s nášlapnými brzdami zajišťují snadnou manipulaci s vozíkem. Otevřené odkládací police jsou vhodné zejména pro snadný a pohotový přístup. Rozměr 70x50x98cm</t>
  </si>
  <si>
    <t>5)</t>
  </si>
  <si>
    <t>Dopravní a jiné náklady</t>
  </si>
  <si>
    <t>Učitelská otočná židle na kolečkách s područkami, nosnost 160kg. E-synchronní mechanismus, Závislé naklápění sedáku a opěroáku, zajištění v 5 polohách, nastavení odporu naklápění opěráku v záviszávislosti na váze uživatele, antišokový systém zabraňující samovolnému navracení opěráku při odjištění fce naklápění. Nosnost 160kg. Polyuretanové područky stavitelné.   Celková výška 101-114cm, hloubka 68cm, výška sedáku 40-53cm, šířka sedáku 51cm. Záruka 5let.</t>
  </si>
  <si>
    <t>Požadavky na realizaci:</t>
  </si>
  <si>
    <t>Skříň vysoká v horní části skleněná dvířka v rámečku, ve spodní části plná dvířka. Rozměry š80xh40xv200cm. Korpus z laminované dřevotřísky tl. 18mm olepený hranou ABS 0,5mm technologií PUR, uzamykatelná horní dvířka skleněná v rámečku a dolní plná uzamykatelná dvířka ohraněná hranou ABS 2,0mm technologií PUR. Záda bílý sololak, s šesti policemi, pět stavitelných, vrtáno průběžně. Sokl 10 cm se stavitelnými nožičkami. Velikost a výška skříní bude upřesněna dle skutečného provedení stavební části po dohodě s investorem.</t>
  </si>
  <si>
    <t xml:space="preserve">Učitelský stůl pro s rozměry š120xh60x v76. Jackelová konstrukce 40x20mm s komaxitovou úpravou. Zadní  deska z laminované dřevotřísky tl. 18mm s olepenými hranami ABS 0,5mm technologií PUR. Pracovní deska z laminované dřevotřísky tl. 18mm s olepenými hranami ABS 2,0mm technologií PUR. Skříňka do učitelského stolu se čtyřmi zásuvkami s centrálním zámkem. Korpus s rozměry š40 x h55 x v69cm. Korpus a zásuvky z laminované dřevotřísky tl. 18mm olepené 0,5mm ABS hranou technologií PUR, čela zásuvek olepené 2mm ABS hranou technologií PUR. Zásuvky na plnovýsuvech s centrálním zámkem. </t>
  </si>
  <si>
    <t>Veškeré nábytkové vybavení bude dodáno a upraveno tak, aby respektoval napojovací body připravené stavbou, místa napojení NUTNO ověřit osobně na stavbě a konzultovat se zadavatelem. Nutno respektovat veškeré rozvody elektro a jednotlivých médií od napojovacích bodů připravený stavbou a nábytkové řešení, tomuto stavu upravit. Veškeré rozvody včetě nutných projektových prací a revizí.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</si>
</sst>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4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8"/>
  <sheetViews>
    <sheetView tabSelected="1" workbookViewId="0">
      <selection activeCell="G16" sqref="G7:G16"/>
    </sheetView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9">
        <f>SUM(I7:I16)</f>
        <v>0</v>
      </c>
      <c r="J2" s="39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40">
        <f>I4-I2</f>
        <v>0</v>
      </c>
      <c r="J3" s="40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41">
        <f>SUM(J7:J16)</f>
        <v>0</v>
      </c>
      <c r="J4" s="41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15010</v>
      </c>
      <c r="L7" s="29">
        <v>18162.099999999999</v>
      </c>
      <c r="N7" s="29">
        <v>1</v>
      </c>
    </row>
    <row r="8" spans="1:22" ht="178.5" customHeight="1">
      <c r="A8" s="21" t="s">
        <v>14</v>
      </c>
      <c r="B8" s="22"/>
      <c r="C8" s="9" t="s">
        <v>14</v>
      </c>
      <c r="D8" s="9" t="s">
        <v>15</v>
      </c>
      <c r="E8" s="9" t="s">
        <v>29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1</v>
      </c>
      <c r="P8" s="29">
        <v>6720</v>
      </c>
      <c r="Q8" s="29" t="s">
        <v>16</v>
      </c>
      <c r="R8" s="29">
        <v>6720</v>
      </c>
      <c r="S8" s="29">
        <v>8131.2</v>
      </c>
    </row>
    <row r="9" spans="1:22">
      <c r="A9" s="21" t="s">
        <v>17</v>
      </c>
      <c r="B9" s="22" t="s">
        <v>18</v>
      </c>
      <c r="C9" s="9"/>
      <c r="D9" s="9"/>
      <c r="E9" s="9" t="s">
        <v>14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4090</v>
      </c>
      <c r="L9" s="29">
        <v>4948.8999999999996</v>
      </c>
      <c r="N9" s="29">
        <v>2</v>
      </c>
    </row>
    <row r="10" spans="1:22" ht="127.5">
      <c r="A10" s="21" t="s">
        <v>14</v>
      </c>
      <c r="B10" s="22"/>
      <c r="C10" s="9" t="s">
        <v>14</v>
      </c>
      <c r="D10" s="9" t="s">
        <v>18</v>
      </c>
      <c r="E10" s="9" t="s">
        <v>26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1</v>
      </c>
      <c r="P10" s="29">
        <v>4090</v>
      </c>
      <c r="Q10" s="29" t="s">
        <v>16</v>
      </c>
      <c r="R10" s="29">
        <v>4090</v>
      </c>
      <c r="S10" s="29">
        <v>4948.8999999999996</v>
      </c>
    </row>
    <row r="11" spans="1:22">
      <c r="A11" s="21" t="s">
        <v>19</v>
      </c>
      <c r="B11" s="22" t="s">
        <v>20</v>
      </c>
      <c r="C11" s="9"/>
      <c r="D11" s="9"/>
      <c r="E11" s="9" t="s">
        <v>14</v>
      </c>
      <c r="F11" s="10">
        <v>8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67120</v>
      </c>
      <c r="L11" s="29">
        <v>81215.199999999997</v>
      </c>
      <c r="N11" s="29">
        <v>3</v>
      </c>
    </row>
    <row r="12" spans="1:22" ht="147.75" customHeight="1">
      <c r="A12" s="21" t="s">
        <v>14</v>
      </c>
      <c r="B12" s="22"/>
      <c r="C12" s="9" t="s">
        <v>14</v>
      </c>
      <c r="D12" s="9" t="s">
        <v>20</v>
      </c>
      <c r="E12" s="9" t="s">
        <v>28</v>
      </c>
      <c r="F12" s="10"/>
      <c r="G12" s="18"/>
      <c r="H12" s="20" t="s">
        <v>14</v>
      </c>
      <c r="I12" s="18" t="s">
        <v>14</v>
      </c>
      <c r="J12" s="34" t="s">
        <v>14</v>
      </c>
      <c r="M12" s="29">
        <v>3</v>
      </c>
      <c r="O12" s="29">
        <v>8</v>
      </c>
      <c r="P12" s="29">
        <v>8390</v>
      </c>
      <c r="Q12" s="29" t="s">
        <v>16</v>
      </c>
      <c r="R12" s="29">
        <v>67120</v>
      </c>
      <c r="S12" s="29">
        <v>81215.199999999997</v>
      </c>
    </row>
    <row r="13" spans="1:22">
      <c r="A13" s="21" t="s">
        <v>21</v>
      </c>
      <c r="B13" s="22" t="s">
        <v>22</v>
      </c>
      <c r="C13" s="9"/>
      <c r="D13" s="9"/>
      <c r="E13" s="9" t="s">
        <v>14</v>
      </c>
      <c r="F13" s="10">
        <v>4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18160</v>
      </c>
      <c r="L13" s="29">
        <v>21973.599999999999</v>
      </c>
      <c r="N13" s="29">
        <v>4</v>
      </c>
    </row>
    <row r="14" spans="1:22" ht="89.25">
      <c r="A14" s="21" t="s">
        <v>14</v>
      </c>
      <c r="B14" s="22"/>
      <c r="C14" s="9" t="s">
        <v>14</v>
      </c>
      <c r="D14" s="9" t="s">
        <v>22</v>
      </c>
      <c r="E14" s="9" t="s">
        <v>23</v>
      </c>
      <c r="F14" s="10"/>
      <c r="G14" s="18"/>
      <c r="H14" s="20" t="s">
        <v>14</v>
      </c>
      <c r="I14" s="18" t="s">
        <v>14</v>
      </c>
      <c r="J14" s="34" t="s">
        <v>14</v>
      </c>
      <c r="M14" s="29">
        <v>4</v>
      </c>
      <c r="O14" s="29">
        <v>4</v>
      </c>
      <c r="P14" s="29">
        <v>4540</v>
      </c>
      <c r="Q14" s="29" t="s">
        <v>16</v>
      </c>
      <c r="R14" s="29">
        <v>18160</v>
      </c>
      <c r="S14" s="29">
        <v>21973.599999999999</v>
      </c>
    </row>
    <row r="15" spans="1:22">
      <c r="A15" s="21" t="s">
        <v>24</v>
      </c>
      <c r="B15" s="22" t="s">
        <v>25</v>
      </c>
      <c r="C15" s="9"/>
      <c r="D15" s="9"/>
      <c r="E15" s="9" t="s">
        <v>14</v>
      </c>
      <c r="F15" s="10">
        <v>1</v>
      </c>
      <c r="G15" s="18"/>
      <c r="H15" s="20">
        <v>0.21</v>
      </c>
      <c r="I15" s="18">
        <f>G15*F15</f>
        <v>0</v>
      </c>
      <c r="J15" s="34">
        <f>I15*1.21</f>
        <v>0</v>
      </c>
      <c r="K15" s="29">
        <v>13400</v>
      </c>
      <c r="L15" s="29">
        <v>16214</v>
      </c>
      <c r="N15" s="29">
        <v>5</v>
      </c>
    </row>
    <row r="16" spans="1:22">
      <c r="A16" s="21" t="s">
        <v>14</v>
      </c>
      <c r="B16" s="22"/>
      <c r="C16" s="9" t="s">
        <v>14</v>
      </c>
      <c r="D16" s="9" t="s">
        <v>25</v>
      </c>
      <c r="E16" s="9"/>
      <c r="F16" s="10"/>
      <c r="G16" s="18"/>
      <c r="H16" s="20" t="s">
        <v>14</v>
      </c>
      <c r="I16" s="18" t="s">
        <v>14</v>
      </c>
      <c r="J16" s="34" t="s">
        <v>14</v>
      </c>
      <c r="M16" s="29">
        <v>5</v>
      </c>
      <c r="O16" s="29">
        <v>1</v>
      </c>
      <c r="P16" s="29">
        <v>8440</v>
      </c>
      <c r="Q16" s="29" t="s">
        <v>16</v>
      </c>
      <c r="R16" s="29">
        <v>8440</v>
      </c>
      <c r="S16" s="29">
        <v>10212.4</v>
      </c>
    </row>
    <row r="17" spans="2:5" ht="21" thickBot="1"/>
    <row r="18" spans="2:5" ht="128.25" thickBot="1">
      <c r="B18" s="35" t="s">
        <v>27</v>
      </c>
      <c r="C18" s="36"/>
      <c r="D18" s="37" t="s">
        <v>30</v>
      </c>
      <c r="E18" s="38"/>
    </row>
  </sheetData>
  <mergeCells count="3">
    <mergeCell ref="I2:J2"/>
    <mergeCell ref="I3:J3"/>
    <mergeCell ref="I4:J4"/>
  </mergeCells>
  <conditionalFormatting sqref="A7:J16">
    <cfRule type="expression" dxfId="43" priority="75">
      <formula>$M7=0</formula>
    </cfRule>
    <cfRule type="cellIs" dxfId="42" priority="76" operator="equal">
      <formula>0</formula>
    </cfRule>
  </conditionalFormatting>
  <conditionalFormatting sqref="H8">
    <cfRule type="expression" dxfId="41" priority="71">
      <formula>$M8=0</formula>
    </cfRule>
    <cfRule type="cellIs" dxfId="40" priority="72" operator="equal">
      <formula>0</formula>
    </cfRule>
  </conditionalFormatting>
  <conditionalFormatting sqref="G8">
    <cfRule type="expression" dxfId="39" priority="69">
      <formula>$M8=0</formula>
    </cfRule>
    <cfRule type="cellIs" dxfId="38" priority="70" operator="equal">
      <formula>0</formula>
    </cfRule>
  </conditionalFormatting>
  <conditionalFormatting sqref="I8">
    <cfRule type="expression" dxfId="37" priority="67">
      <formula>$M8=0</formula>
    </cfRule>
    <cfRule type="cellIs" dxfId="36" priority="68" operator="equal">
      <formula>0</formula>
    </cfRule>
  </conditionalFormatting>
  <conditionalFormatting sqref="G8:I8">
    <cfRule type="expression" dxfId="35" priority="65">
      <formula>$M8=0</formula>
    </cfRule>
    <cfRule type="cellIs" dxfId="34" priority="66" operator="equal">
      <formula>0</formula>
    </cfRule>
  </conditionalFormatting>
  <conditionalFormatting sqref="F8">
    <cfRule type="expression" dxfId="33" priority="61">
      <formula>$M8=0</formula>
    </cfRule>
    <cfRule type="cellIs" dxfId="32" priority="62" operator="equal">
      <formula>0</formula>
    </cfRule>
  </conditionalFormatting>
  <conditionalFormatting sqref="F8">
    <cfRule type="expression" dxfId="31" priority="59">
      <formula>$M8=0</formula>
    </cfRule>
    <cfRule type="cellIs" dxfId="30" priority="60" operator="equal">
      <formula>0</formula>
    </cfRule>
  </conditionalFormatting>
  <conditionalFormatting sqref="F7">
    <cfRule type="expression" dxfId="29" priority="57">
      <formula>$M7=0</formula>
    </cfRule>
    <cfRule type="cellIs" dxfId="28" priority="58" operator="equal">
      <formula>0</formula>
    </cfRule>
  </conditionalFormatting>
  <conditionalFormatting sqref="F7">
    <cfRule type="expression" dxfId="27" priority="55">
      <formula>$M7=0</formula>
    </cfRule>
    <cfRule type="cellIs" dxfId="26" priority="56" operator="equal">
      <formula>0</formula>
    </cfRule>
  </conditionalFormatting>
  <conditionalFormatting sqref="F8">
    <cfRule type="expression" dxfId="25" priority="53">
      <formula>$M8=0</formula>
    </cfRule>
    <cfRule type="cellIs" dxfId="24" priority="54" operator="equal">
      <formula>0</formula>
    </cfRule>
  </conditionalFormatting>
  <conditionalFormatting sqref="F8">
    <cfRule type="expression" dxfId="23" priority="51">
      <formula>$M8=0</formula>
    </cfRule>
    <cfRule type="cellIs" dxfId="22" priority="52" operator="equal">
      <formula>0</formula>
    </cfRule>
  </conditionalFormatting>
  <conditionalFormatting sqref="F9:F16">
    <cfRule type="expression" dxfId="21" priority="45">
      <formula>$M9=0</formula>
    </cfRule>
    <cfRule type="cellIs" dxfId="20" priority="46" operator="equal">
      <formula>0</formula>
    </cfRule>
  </conditionalFormatting>
  <conditionalFormatting sqref="F9:F16">
    <cfRule type="expression" dxfId="19" priority="43">
      <formula>$M9=0</formula>
    </cfRule>
    <cfRule type="cellIs" dxfId="18" priority="44" operator="equal">
      <formula>0</formula>
    </cfRule>
  </conditionalFormatting>
  <conditionalFormatting sqref="A7:F16">
    <cfRule type="expression" dxfId="17" priority="17">
      <formula>$M7=0</formula>
    </cfRule>
    <cfRule type="cellIs" dxfId="16" priority="18" operator="equal">
      <formula>0</formula>
    </cfRule>
  </conditionalFormatting>
  <conditionalFormatting sqref="F8">
    <cfRule type="expression" dxfId="15" priority="15">
      <formula>$M8=0</formula>
    </cfRule>
    <cfRule type="cellIs" dxfId="14" priority="16" operator="equal">
      <formula>0</formula>
    </cfRule>
  </conditionalFormatting>
  <conditionalFormatting sqref="F8">
    <cfRule type="expression" dxfId="13" priority="13">
      <formula>$M8=0</formula>
    </cfRule>
    <cfRule type="cellIs" dxfId="12" priority="14" operator="equal">
      <formula>0</formula>
    </cfRule>
  </conditionalFormatting>
  <conditionalFormatting sqref="F7">
    <cfRule type="expression" dxfId="11" priority="11">
      <formula>$M7=0</formula>
    </cfRule>
    <cfRule type="cellIs" dxfId="10" priority="12" operator="equal">
      <formula>0</formula>
    </cfRule>
  </conditionalFormatting>
  <conditionalFormatting sqref="F7">
    <cfRule type="expression" dxfId="9" priority="9">
      <formula>$M7=0</formula>
    </cfRule>
    <cfRule type="cellIs" dxfId="8" priority="10" operator="equal">
      <formula>0</formula>
    </cfRule>
  </conditionalFormatting>
  <conditionalFormatting sqref="F8">
    <cfRule type="expression" dxfId="7" priority="7">
      <formula>$M8=0</formula>
    </cfRule>
    <cfRule type="cellIs" dxfId="6" priority="8" operator="equal">
      <formula>0</formula>
    </cfRule>
  </conditionalFormatting>
  <conditionalFormatting sqref="F8">
    <cfRule type="expression" dxfId="5" priority="5">
      <formula>$M8=0</formula>
    </cfRule>
    <cfRule type="cellIs" dxfId="4" priority="6" operator="equal">
      <formula>0</formula>
    </cfRule>
  </conditionalFormatting>
  <conditionalFormatting sqref="F9:F16">
    <cfRule type="expression" dxfId="3" priority="3">
      <formula>$M9=0</formula>
    </cfRule>
    <cfRule type="cellIs" dxfId="2" priority="4" operator="equal">
      <formula>0</formula>
    </cfRule>
  </conditionalFormatting>
  <conditionalFormatting sqref="F9:F16">
    <cfRule type="expression" dxfId="1" priority="1">
      <formula>$M9=0</formula>
    </cfRule>
    <cfRule type="cellIs" dxfId="0" priority="2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96D11B-82BF-4BAD-8E81-AA05D22EE856}"/>
</file>

<file path=customXml/itemProps2.xml><?xml version="1.0" encoding="utf-8"?>
<ds:datastoreItem xmlns:ds="http://schemas.openxmlformats.org/officeDocument/2006/customXml" ds:itemID="{6A8ABA74-739A-4DE4-8E6C-587ED8511D48}"/>
</file>

<file path=customXml/itemProps3.xml><?xml version="1.0" encoding="utf-8"?>
<ds:datastoreItem xmlns:ds="http://schemas.openxmlformats.org/officeDocument/2006/customXml" ds:itemID="{D6812C87-4FA7-45B3-BD3C-0F16401ADB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2019-03-05T12:15:22Z</cp:lastPrinted>
  <dcterms:created xsi:type="dcterms:W3CDTF">2016-11-14T13:56:29Z</dcterms:created>
  <dcterms:modified xsi:type="dcterms:W3CDTF">2019-03-11T11:29:07Z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