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3930"/>
  </bookViews>
  <sheets>
    <sheet name="Výkaz výměr" sheetId="1" r:id="rId1"/>
  </sheets>
  <definedNames>
    <definedName name="_xlnm.Print_Area" localSheetId="0">'Výkaz výměr'!$A$8:$K$28</definedName>
  </definedNames>
  <calcPr calcId="145621"/>
</workbook>
</file>

<file path=xl/calcChain.xml><?xml version="1.0" encoding="utf-8"?>
<calcChain xmlns="http://schemas.openxmlformats.org/spreadsheetml/2006/main">
  <c r="I16" i="1" l="1"/>
  <c r="E12" i="1" l="1"/>
  <c r="E13" i="1"/>
  <c r="E14" i="1"/>
  <c r="E15" i="1"/>
  <c r="E16" i="1"/>
  <c r="E17" i="1"/>
  <c r="E18" i="1"/>
  <c r="K12" i="1"/>
  <c r="K13" i="1"/>
  <c r="K11" i="1"/>
  <c r="I12" i="1"/>
  <c r="I13" i="1"/>
  <c r="I14" i="1"/>
  <c r="I11" i="1"/>
  <c r="E11" i="1" l="1"/>
  <c r="C20" i="1" s="1"/>
  <c r="C21" i="1"/>
  <c r="C24" i="1" l="1"/>
  <c r="C25" i="1" s="1"/>
</calcChain>
</file>

<file path=xl/sharedStrings.xml><?xml version="1.0" encoding="utf-8"?>
<sst xmlns="http://schemas.openxmlformats.org/spreadsheetml/2006/main" count="55" uniqueCount="36">
  <si>
    <t>500</t>
  </si>
  <si>
    <t>Cena za ks bez DPH</t>
  </si>
  <si>
    <t>Počet zařízení</t>
  </si>
  <si>
    <t>Cena celkem bez DPH</t>
  </si>
  <si>
    <r>
      <t xml:space="preserve">Cena za 
</t>
    </r>
    <r>
      <rPr>
        <b/>
        <sz val="11"/>
        <color theme="1"/>
        <rFont val="Calibri"/>
        <family val="2"/>
        <charset val="238"/>
        <scheme val="minor"/>
      </rPr>
      <t>čb výtisk
A4</t>
    </r>
    <r>
      <rPr>
        <sz val="11"/>
        <color theme="1"/>
        <rFont val="Calibri"/>
        <family val="2"/>
        <charset val="238"/>
        <scheme val="minor"/>
      </rPr>
      <t>* bez DPH</t>
    </r>
  </si>
  <si>
    <r>
      <t xml:space="preserve">Cena za </t>
    </r>
    <r>
      <rPr>
        <b/>
        <sz val="11"/>
        <color theme="1"/>
        <rFont val="Calibri"/>
        <family val="2"/>
        <charset val="238"/>
        <scheme val="minor"/>
      </rPr>
      <t>barevný výtisk A4</t>
    </r>
    <r>
      <rPr>
        <sz val="11"/>
        <color theme="1"/>
        <rFont val="Calibri"/>
        <family val="2"/>
        <charset val="238"/>
        <scheme val="minor"/>
      </rPr>
      <t>* bez DPH</t>
    </r>
  </si>
  <si>
    <r>
      <t xml:space="preserve">Předpokládaný počet 
</t>
    </r>
    <r>
      <rPr>
        <b/>
        <sz val="11"/>
        <color theme="1"/>
        <rFont val="Calibri"/>
        <family val="2"/>
        <charset val="238"/>
        <scheme val="minor"/>
      </rPr>
      <t xml:space="preserve">barevných A4* výtisků </t>
    </r>
    <r>
      <rPr>
        <sz val="11"/>
        <color theme="1"/>
        <rFont val="Calibri"/>
        <family val="2"/>
        <charset val="238"/>
        <scheme val="minor"/>
      </rPr>
      <t>měsíčně za 
všechny stroje
v kategorii</t>
    </r>
  </si>
  <si>
    <r>
      <t xml:space="preserve">Předpokládaný počet
 </t>
    </r>
    <r>
      <rPr>
        <b/>
        <sz val="11"/>
        <color theme="1"/>
        <rFont val="Calibri"/>
        <family val="2"/>
        <charset val="238"/>
        <scheme val="minor"/>
      </rPr>
      <t>čb výtisků</t>
    </r>
    <r>
      <rPr>
        <sz val="11"/>
        <color theme="1"/>
        <rFont val="Calibri"/>
        <family val="2"/>
        <charset val="238"/>
        <scheme val="minor"/>
      </rPr>
      <t xml:space="preserve"> A4*
měsíčně za 
všechny stroje
v kategorii</t>
    </r>
  </si>
  <si>
    <r>
      <t xml:space="preserve">Celková cena </t>
    </r>
    <r>
      <rPr>
        <b/>
        <sz val="11"/>
        <color theme="1"/>
        <rFont val="Calibri"/>
        <family val="2"/>
        <charset val="238"/>
        <scheme val="minor"/>
      </rPr>
      <t>čb tisku A4*</t>
    </r>
    <r>
      <rPr>
        <sz val="11"/>
        <color theme="1"/>
        <rFont val="Calibri"/>
        <family val="2"/>
        <charset val="238"/>
        <scheme val="minor"/>
      </rPr>
      <t xml:space="preserve"> za 60 měsíců bez DPH</t>
    </r>
  </si>
  <si>
    <r>
      <t xml:space="preserve">Celková cena </t>
    </r>
    <r>
      <rPr>
        <b/>
        <sz val="11"/>
        <color theme="1"/>
        <rFont val="Calibri"/>
        <family val="2"/>
        <charset val="238"/>
        <scheme val="minor"/>
      </rPr>
      <t>barevného tisku A4*</t>
    </r>
    <r>
      <rPr>
        <sz val="11"/>
        <color theme="1"/>
        <rFont val="Calibri"/>
        <family val="2"/>
        <charset val="238"/>
        <scheme val="minor"/>
      </rPr>
      <t xml:space="preserve"> za 60 měsíců bez DPH</t>
    </r>
  </si>
  <si>
    <t>Kategorie</t>
  </si>
  <si>
    <t>* cena A3 výtisků odpovídá dvojnásobku ceny výtisku A4, cena za výtisk je počítána s 5% pokrytí u čb výtisku a s 5% pokrytí každé barvy u barevného výtisku (celkem 20%)</t>
  </si>
  <si>
    <t>Druhý universální zásobník</t>
  </si>
  <si>
    <t>Příslušenství:</t>
  </si>
  <si>
    <t>Doprava, instalace uvedení do provozu</t>
  </si>
  <si>
    <t>Systém správy tisků/kopírování/skenování + Servisní modul</t>
  </si>
  <si>
    <t>bez DPH</t>
  </si>
  <si>
    <t>s DPH 21%</t>
  </si>
  <si>
    <t>Celkem - pořízovací náklady - bez DPH</t>
  </si>
  <si>
    <t>Celkem - předpokládané náklady na tisk na období 60 měsíců - bez DPH</t>
  </si>
  <si>
    <t>K2 - MFP A3 Color</t>
  </si>
  <si>
    <t>K3 - MFP A4 Color</t>
  </si>
  <si>
    <t>K4 - MFP A4 BW</t>
  </si>
  <si>
    <t>K5 - tiskárna A4 BW</t>
  </si>
  <si>
    <t>K1 - MFP A3 Color + finišer</t>
  </si>
  <si>
    <t>Počet dodaných zařízení, SW a předpokládaný rozsah tisku</t>
  </si>
  <si>
    <t>Celková nabídková cena na období 60 měsíců**</t>
  </si>
  <si>
    <t>**cena uvedená na Krycím listu (příloha č. 1 zadávací dokumentace)</t>
  </si>
  <si>
    <t>vyplní dodavatel</t>
  </si>
  <si>
    <t>Příloha č. 9 – Počet dodaných zařízení, SW a předpokládaný rozsah tisku</t>
  </si>
  <si>
    <t>Název veřejné zakázky</t>
  </si>
  <si>
    <t>Účastník (obchodní název)</t>
  </si>
  <si>
    <t>Adresa, sídlo, místo podnikání</t>
  </si>
  <si>
    <t>IČ</t>
  </si>
  <si>
    <t>Jméno oprávněné osoby</t>
  </si>
  <si>
    <t>Tiskové řešení MěÚ Dvůr Králové nad Labem – vyhrazená veřejná zakázka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</si>
</sst>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165" fontId="0" fillId="0" borderId="0" xfId="0" applyNumberFormat="1"/>
    <xf numFmtId="49" fontId="0" fillId="0" borderId="0" xfId="0" applyNumberFormat="1"/>
    <xf numFmtId="0" fontId="2" fillId="0" borderId="0" xfId="0" applyFont="1" applyAlignment="1">
      <alignment vertical="center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165" fontId="0" fillId="0" borderId="4" xfId="0" applyNumberFormat="1" applyFill="1" applyBorder="1" applyAlignment="1">
      <alignment horizontal="right" vertical="center"/>
    </xf>
    <xf numFmtId="49" fontId="1" fillId="0" borderId="4" xfId="0" applyNumberFormat="1" applyFont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right" vertical="center"/>
    </xf>
    <xf numFmtId="3" fontId="1" fillId="0" borderId="7" xfId="0" applyNumberFormat="1" applyFont="1" applyFill="1" applyBorder="1" applyAlignment="1" applyProtection="1">
      <alignment horizontal="center" vertical="center"/>
      <protection hidden="1"/>
    </xf>
    <xf numFmtId="49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hidden="1"/>
    </xf>
    <xf numFmtId="165" fontId="0" fillId="0" borderId="9" xfId="0" applyNumberFormat="1" applyFill="1" applyBorder="1" applyAlignment="1">
      <alignment horizontal="right" vertical="center"/>
    </xf>
    <xf numFmtId="49" fontId="1" fillId="0" borderId="9" xfId="0" applyNumberFormat="1" applyFont="1" applyFill="1" applyBorder="1" applyAlignment="1" applyProtection="1">
      <alignment horizontal="center" vertical="center"/>
      <protection hidden="1"/>
    </xf>
    <xf numFmtId="49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44" fontId="5" fillId="4" borderId="4" xfId="0" applyNumberFormat="1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44" fontId="5" fillId="4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D4" sqref="D4"/>
    </sheetView>
  </sheetViews>
  <sheetFormatPr defaultRowHeight="15" x14ac:dyDescent="0.25"/>
  <cols>
    <col min="1" max="1" width="28" style="1" customWidth="1"/>
    <col min="2" max="2" width="67" customWidth="1"/>
    <col min="4" max="4" width="15.7109375" customWidth="1"/>
    <col min="5" max="5" width="15.7109375" style="1" customWidth="1"/>
    <col min="6" max="8" width="15.7109375" customWidth="1"/>
    <col min="9" max="9" width="15.7109375" style="1" customWidth="1"/>
    <col min="10" max="10" width="15.7109375" customWidth="1"/>
    <col min="11" max="11" width="15.7109375" style="1" customWidth="1"/>
    <col min="13" max="13" width="9.140625" style="1"/>
  </cols>
  <sheetData>
    <row r="1" spans="1:17" s="1" customFormat="1" x14ac:dyDescent="0.2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7" s="1" customFormat="1" x14ac:dyDescent="0.25">
      <c r="A2" s="1" t="s">
        <v>30</v>
      </c>
      <c r="B2" s="1" t="s">
        <v>35</v>
      </c>
    </row>
    <row r="3" spans="1:17" s="1" customFormat="1" x14ac:dyDescent="0.25">
      <c r="A3" s="1" t="s">
        <v>31</v>
      </c>
      <c r="B3" s="51" t="s">
        <v>28</v>
      </c>
    </row>
    <row r="4" spans="1:17" s="1" customFormat="1" x14ac:dyDescent="0.25">
      <c r="A4" s="1" t="s">
        <v>32</v>
      </c>
      <c r="B4" s="51" t="s">
        <v>28</v>
      </c>
    </row>
    <row r="5" spans="1:17" s="1" customFormat="1" x14ac:dyDescent="0.25">
      <c r="A5" s="1" t="s">
        <v>33</v>
      </c>
      <c r="B5" s="51" t="s">
        <v>28</v>
      </c>
    </row>
    <row r="6" spans="1:17" s="1" customFormat="1" x14ac:dyDescent="0.25">
      <c r="A6" s="1" t="s">
        <v>34</v>
      </c>
      <c r="B6" s="51" t="s">
        <v>28</v>
      </c>
    </row>
    <row r="7" spans="1:17" s="1" customFormat="1" x14ac:dyDescent="0.25">
      <c r="A7" s="49"/>
    </row>
    <row r="8" spans="1:17" s="1" customFormat="1" ht="21" x14ac:dyDescent="0.35">
      <c r="A8" s="27" t="s">
        <v>25</v>
      </c>
    </row>
    <row r="9" spans="1:17" s="1" customFormat="1" ht="15.75" thickBot="1" x14ac:dyDescent="0.3"/>
    <row r="10" spans="1:17" ht="105" x14ac:dyDescent="0.25">
      <c r="A10" s="31" t="s">
        <v>10</v>
      </c>
      <c r="B10" s="32"/>
      <c r="C10" s="10" t="s">
        <v>2</v>
      </c>
      <c r="D10" s="11" t="s">
        <v>1</v>
      </c>
      <c r="E10" s="11" t="s">
        <v>3</v>
      </c>
      <c r="F10" s="10" t="s">
        <v>7</v>
      </c>
      <c r="G10" s="10" t="s">
        <v>6</v>
      </c>
      <c r="H10" s="12" t="s">
        <v>4</v>
      </c>
      <c r="I10" s="13" t="s">
        <v>8</v>
      </c>
      <c r="J10" s="12" t="s">
        <v>5</v>
      </c>
      <c r="K10" s="14" t="s">
        <v>9</v>
      </c>
      <c r="L10" s="1"/>
      <c r="N10" s="1"/>
      <c r="O10" s="1"/>
      <c r="P10" s="1"/>
      <c r="Q10" s="1"/>
    </row>
    <row r="11" spans="1:17" x14ac:dyDescent="0.25">
      <c r="A11" s="33" t="s">
        <v>24</v>
      </c>
      <c r="B11" s="34"/>
      <c r="C11" s="5">
        <v>4</v>
      </c>
      <c r="D11" s="30" t="s">
        <v>28</v>
      </c>
      <c r="E11" s="6" t="e">
        <f>C11*D11</f>
        <v>#VALUE!</v>
      </c>
      <c r="F11" s="5">
        <v>23000</v>
      </c>
      <c r="G11" s="5">
        <v>4000</v>
      </c>
      <c r="H11" s="30" t="s">
        <v>28</v>
      </c>
      <c r="I11" s="6" t="e">
        <f>F11*H11*60</f>
        <v>#VALUE!</v>
      </c>
      <c r="J11" s="30" t="s">
        <v>28</v>
      </c>
      <c r="K11" s="15" t="e">
        <f>G11*J11*60</f>
        <v>#VALUE!</v>
      </c>
      <c r="L11" s="1"/>
      <c r="N11" s="1"/>
      <c r="O11" s="1"/>
      <c r="P11" s="1"/>
      <c r="Q11" s="1"/>
    </row>
    <row r="12" spans="1:17" x14ac:dyDescent="0.25">
      <c r="A12" s="33" t="s">
        <v>20</v>
      </c>
      <c r="B12" s="34"/>
      <c r="C12" s="5">
        <v>6</v>
      </c>
      <c r="D12" s="30" t="s">
        <v>28</v>
      </c>
      <c r="E12" s="6" t="e">
        <f t="shared" ref="E12:E18" si="0">C12*D12</f>
        <v>#VALUE!</v>
      </c>
      <c r="F12" s="5">
        <v>12000</v>
      </c>
      <c r="G12" s="5">
        <v>1000</v>
      </c>
      <c r="H12" s="30" t="s">
        <v>28</v>
      </c>
      <c r="I12" s="6" t="e">
        <f t="shared" ref="I12:I14" si="1">F12*H12*60</f>
        <v>#VALUE!</v>
      </c>
      <c r="J12" s="30" t="s">
        <v>28</v>
      </c>
      <c r="K12" s="15" t="e">
        <f t="shared" ref="K12:K13" si="2">G12*J12*60</f>
        <v>#VALUE!</v>
      </c>
      <c r="L12" s="1"/>
      <c r="N12" s="1"/>
      <c r="O12" s="1"/>
      <c r="P12" s="1"/>
      <c r="Q12" s="1"/>
    </row>
    <row r="13" spans="1:17" x14ac:dyDescent="0.25">
      <c r="A13" s="33" t="s">
        <v>21</v>
      </c>
      <c r="B13" s="34"/>
      <c r="C13" s="5">
        <v>4</v>
      </c>
      <c r="D13" s="30" t="s">
        <v>28</v>
      </c>
      <c r="E13" s="6" t="e">
        <f t="shared" si="0"/>
        <v>#VALUE!</v>
      </c>
      <c r="F13" s="5">
        <v>2000</v>
      </c>
      <c r="G13" s="7" t="s">
        <v>0</v>
      </c>
      <c r="H13" s="30" t="s">
        <v>28</v>
      </c>
      <c r="I13" s="6" t="e">
        <f t="shared" si="1"/>
        <v>#VALUE!</v>
      </c>
      <c r="J13" s="30" t="s">
        <v>28</v>
      </c>
      <c r="K13" s="15" t="e">
        <f t="shared" si="2"/>
        <v>#VALUE!</v>
      </c>
      <c r="L13" s="1"/>
      <c r="N13" s="1"/>
      <c r="O13" s="1"/>
      <c r="P13" s="1"/>
      <c r="Q13" s="1"/>
    </row>
    <row r="14" spans="1:17" x14ac:dyDescent="0.25">
      <c r="A14" s="33" t="s">
        <v>22</v>
      </c>
      <c r="B14" s="34"/>
      <c r="C14" s="5">
        <v>12</v>
      </c>
      <c r="D14" s="30" t="s">
        <v>28</v>
      </c>
      <c r="E14" s="6" t="e">
        <f t="shared" si="0"/>
        <v>#VALUE!</v>
      </c>
      <c r="F14" s="5">
        <v>30000</v>
      </c>
      <c r="G14" s="5"/>
      <c r="H14" s="30" t="s">
        <v>28</v>
      </c>
      <c r="I14" s="6" t="e">
        <f t="shared" si="1"/>
        <v>#VALUE!</v>
      </c>
      <c r="J14" s="5"/>
      <c r="K14" s="16"/>
      <c r="L14" s="1"/>
      <c r="N14" s="1"/>
      <c r="O14" s="1"/>
      <c r="P14" s="1"/>
      <c r="Q14" s="1"/>
    </row>
    <row r="15" spans="1:17" s="1" customFormat="1" x14ac:dyDescent="0.25">
      <c r="A15" s="26" t="s">
        <v>13</v>
      </c>
      <c r="B15" s="25" t="s">
        <v>12</v>
      </c>
      <c r="C15" s="5">
        <v>1</v>
      </c>
      <c r="D15" s="30" t="s">
        <v>28</v>
      </c>
      <c r="E15" s="6" t="e">
        <f t="shared" si="0"/>
        <v>#VALUE!</v>
      </c>
      <c r="F15" s="5"/>
      <c r="G15" s="5"/>
      <c r="H15" s="5"/>
      <c r="I15" s="6"/>
      <c r="J15" s="5"/>
      <c r="K15" s="16"/>
    </row>
    <row r="16" spans="1:17" x14ac:dyDescent="0.25">
      <c r="A16" s="33" t="s">
        <v>23</v>
      </c>
      <c r="B16" s="34"/>
      <c r="C16" s="5">
        <v>21</v>
      </c>
      <c r="D16" s="30" t="s">
        <v>28</v>
      </c>
      <c r="E16" s="6" t="e">
        <f t="shared" si="0"/>
        <v>#VALUE!</v>
      </c>
      <c r="F16" s="5">
        <v>21000</v>
      </c>
      <c r="G16" s="7"/>
      <c r="H16" s="30" t="s">
        <v>28</v>
      </c>
      <c r="I16" s="6" t="e">
        <f>F16*H16*60</f>
        <v>#VALUE!</v>
      </c>
      <c r="J16" s="7"/>
      <c r="K16" s="17"/>
      <c r="L16" s="1"/>
      <c r="N16" s="1"/>
      <c r="O16" s="1"/>
      <c r="P16" s="1"/>
      <c r="Q16" s="1"/>
    </row>
    <row r="17" spans="1:11" s="1" customFormat="1" x14ac:dyDescent="0.25">
      <c r="A17" s="24" t="s">
        <v>15</v>
      </c>
      <c r="B17" s="9"/>
      <c r="C17" s="5">
        <v>1</v>
      </c>
      <c r="D17" s="30" t="s">
        <v>28</v>
      </c>
      <c r="E17" s="6" t="e">
        <f t="shared" si="0"/>
        <v>#VALUE!</v>
      </c>
      <c r="F17" s="5"/>
      <c r="G17" s="8"/>
      <c r="H17" s="6"/>
      <c r="I17" s="6"/>
      <c r="J17" s="8"/>
      <c r="K17" s="17"/>
    </row>
    <row r="18" spans="1:11" s="1" customFormat="1" ht="15.75" thickBot="1" x14ac:dyDescent="0.3">
      <c r="A18" s="18" t="s">
        <v>14</v>
      </c>
      <c r="B18" s="19"/>
      <c r="C18" s="20">
        <v>1</v>
      </c>
      <c r="D18" s="30" t="s">
        <v>28</v>
      </c>
      <c r="E18" s="21" t="e">
        <f t="shared" si="0"/>
        <v>#VALUE!</v>
      </c>
      <c r="F18" s="20"/>
      <c r="G18" s="22"/>
      <c r="H18" s="21"/>
      <c r="I18" s="21"/>
      <c r="J18" s="22"/>
      <c r="K18" s="23"/>
    </row>
    <row r="19" spans="1:11" s="1" customFormat="1" ht="15.75" thickBot="1" x14ac:dyDescent="0.3">
      <c r="E19" s="2"/>
      <c r="I19" s="2"/>
      <c r="K19" s="2"/>
    </row>
    <row r="20" spans="1:11" x14ac:dyDescent="0.25">
      <c r="A20" s="45" t="s">
        <v>18</v>
      </c>
      <c r="B20" s="46"/>
      <c r="C20" s="37" t="e">
        <f>SUM(E11:E18)</f>
        <v>#VALUE!</v>
      </c>
      <c r="D20" s="38"/>
      <c r="I20" s="2"/>
      <c r="K20" s="2"/>
    </row>
    <row r="21" spans="1:11" s="1" customFormat="1" ht="15.75" thickBot="1" x14ac:dyDescent="0.3">
      <c r="A21" s="47" t="s">
        <v>19</v>
      </c>
      <c r="B21" s="48"/>
      <c r="C21" s="39" t="e">
        <f>SUM(I11:I18,K11:K18)</f>
        <v>#VALUE!</v>
      </c>
      <c r="D21" s="40"/>
      <c r="I21" s="2"/>
      <c r="K21" s="2"/>
    </row>
    <row r="22" spans="1:11" s="1" customFormat="1" x14ac:dyDescent="0.25">
      <c r="E22" s="2"/>
      <c r="I22" s="2"/>
      <c r="K22" s="2"/>
    </row>
    <row r="23" spans="1:11" s="1" customFormat="1" ht="15.75" thickBot="1" x14ac:dyDescent="0.3">
      <c r="E23" s="2"/>
      <c r="I23" s="2"/>
      <c r="K23" s="2"/>
    </row>
    <row r="24" spans="1:11" ht="26.25" customHeight="1" x14ac:dyDescent="0.25">
      <c r="A24" s="35" t="s">
        <v>26</v>
      </c>
      <c r="B24" s="28" t="s">
        <v>16</v>
      </c>
      <c r="C24" s="41" t="e">
        <f>SUM(C20:D21)</f>
        <v>#VALUE!</v>
      </c>
      <c r="D24" s="42"/>
      <c r="E24" s="29"/>
      <c r="F24" s="29"/>
      <c r="G24" s="29"/>
      <c r="H24" s="29"/>
      <c r="I24" s="29"/>
      <c r="J24" s="29"/>
      <c r="K24" s="29"/>
    </row>
    <row r="25" spans="1:11" ht="26.25" customHeight="1" thickBot="1" x14ac:dyDescent="0.3">
      <c r="A25" s="36"/>
      <c r="B25" s="19" t="s">
        <v>17</v>
      </c>
      <c r="C25" s="43" t="e">
        <f>C24*1.21</f>
        <v>#VALUE!</v>
      </c>
      <c r="D25" s="44"/>
      <c r="E25" s="29"/>
      <c r="F25" s="29"/>
      <c r="G25" s="29"/>
      <c r="H25" s="29"/>
      <c r="I25" s="29"/>
      <c r="J25" s="29"/>
      <c r="K25" s="29"/>
    </row>
    <row r="27" spans="1:11" x14ac:dyDescent="0.25">
      <c r="A27" s="4" t="s">
        <v>11</v>
      </c>
    </row>
    <row r="28" spans="1:11" x14ac:dyDescent="0.25">
      <c r="A28" s="1" t="s">
        <v>27</v>
      </c>
    </row>
    <row r="29" spans="1:11" x14ac:dyDescent="0.25">
      <c r="F29" s="3"/>
    </row>
  </sheetData>
  <mergeCells count="14">
    <mergeCell ref="A1:K1"/>
    <mergeCell ref="A16:B16"/>
    <mergeCell ref="A24:A25"/>
    <mergeCell ref="C20:D20"/>
    <mergeCell ref="C21:D21"/>
    <mergeCell ref="C24:D24"/>
    <mergeCell ref="C25:D25"/>
    <mergeCell ref="A20:B20"/>
    <mergeCell ref="A21:B21"/>
    <mergeCell ref="A10:B10"/>
    <mergeCell ref="A11:B11"/>
    <mergeCell ref="A12:B12"/>
    <mergeCell ref="A13:B13"/>
    <mergeCell ref="A14:B14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Samek Ondřej</dc:creator>
  <cp:lastModifiedBy>Jirka</cp:lastModifiedBy>
  <cp:lastPrinted>2020-06-01T07:49:42Z</cp:lastPrinted>
  <dcterms:created xsi:type="dcterms:W3CDTF">2020-05-20T10:59:13Z</dcterms:created>
  <dcterms:modified xsi:type="dcterms:W3CDTF">2020-07-07T15:30:43Z</dcterms:modified>
</cp:coreProperties>
</file>