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Rekapitulace DR-1 až DKR-8" sheetId="2" r:id="rId1"/>
    <sheet name="DKR-1_45 m" sheetId="1" r:id="rId2"/>
    <sheet name="DKR-2_70 m" sheetId="4" r:id="rId3"/>
    <sheet name="DKR-3_120 m" sheetId="5" r:id="rId4"/>
    <sheet name="DKR-4_70 m" sheetId="6" r:id="rId5"/>
    <sheet name="DKR-5_120 m" sheetId="7" r:id="rId6"/>
    <sheet name="DKR-6_60 m" sheetId="8" r:id="rId7"/>
    <sheet name="DKR-7_120 m" sheetId="9" r:id="rId8"/>
    <sheet name="DKR-8_80 m" sheetId="10" r:id="rId9"/>
  </sheets>
  <definedNames>
    <definedName name="_xlnm.Print_Area" localSheetId="1">'DKR-1_45 m'!$A$1:$F$37</definedName>
    <definedName name="_xlnm.Print_Area" localSheetId="2">'DKR-2_70 m'!$A$1:$F$37</definedName>
    <definedName name="_xlnm.Print_Area" localSheetId="3">'DKR-3_120 m'!$A$1:$F$39</definedName>
    <definedName name="_xlnm.Print_Area" localSheetId="4">'DKR-4_70 m'!$A$1:$F$37</definedName>
    <definedName name="_xlnm.Print_Area" localSheetId="5">'DKR-5_120 m'!$A$1:$F$39</definedName>
    <definedName name="_xlnm.Print_Area" localSheetId="6">'DKR-6_60 m'!$A$1:$F$37</definedName>
    <definedName name="_xlnm.Print_Area" localSheetId="7">'DKR-7_120 m'!$A$1:$F$39</definedName>
    <definedName name="_xlnm.Print_Area" localSheetId="8">'DKR-8_80 m'!$A$1:$F$37</definedName>
    <definedName name="_xlnm.Print_Area" localSheetId="0">'Rekapitulace DR-1 až DKR-8'!$A$1:$C$9</definedName>
  </definedNames>
  <calcPr calcId="145621"/>
</workbook>
</file>

<file path=xl/calcChain.xml><?xml version="1.0" encoding="utf-8"?>
<calcChain xmlns="http://schemas.openxmlformats.org/spreadsheetml/2006/main">
  <c r="F26" i="1" l="1"/>
  <c r="F26" i="4"/>
  <c r="F28" i="5"/>
  <c r="F26" i="6"/>
  <c r="F28" i="7"/>
  <c r="F26" i="8"/>
  <c r="F28" i="9"/>
  <c r="F26" i="10"/>
  <c r="F4" i="10"/>
  <c r="F23" i="10" s="1"/>
  <c r="F33" i="10" s="1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19" i="9"/>
  <c r="F17" i="8"/>
  <c r="F18" i="8"/>
  <c r="F19" i="7"/>
  <c r="F17" i="6"/>
  <c r="F18" i="5"/>
  <c r="F19" i="5"/>
  <c r="F20" i="5"/>
  <c r="F17" i="4"/>
  <c r="F18" i="4"/>
  <c r="F17" i="1"/>
  <c r="F29" i="10"/>
  <c r="F28" i="10"/>
  <c r="F27" i="10"/>
  <c r="F30" i="10" s="1"/>
  <c r="F34" i="10" s="1"/>
  <c r="F31" i="9"/>
  <c r="F30" i="9"/>
  <c r="F29" i="9"/>
  <c r="F32" i="9" s="1"/>
  <c r="F36" i="9" s="1"/>
  <c r="F24" i="9"/>
  <c r="F23" i="9"/>
  <c r="F22" i="9"/>
  <c r="F21" i="9"/>
  <c r="F20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25" i="9" s="1"/>
  <c r="F35" i="9" s="1"/>
  <c r="F37" i="9" s="1"/>
  <c r="F29" i="8"/>
  <c r="F28" i="8"/>
  <c r="F27" i="8"/>
  <c r="F30" i="8" s="1"/>
  <c r="F34" i="8" s="1"/>
  <c r="F22" i="8"/>
  <c r="F21" i="8"/>
  <c r="F20" i="8"/>
  <c r="F19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23" i="8" s="1"/>
  <c r="F33" i="8" s="1"/>
  <c r="F35" i="8" s="1"/>
  <c r="F31" i="7"/>
  <c r="F30" i="7"/>
  <c r="F29" i="7"/>
  <c r="F32" i="7" s="1"/>
  <c r="F36" i="7" s="1"/>
  <c r="F24" i="7"/>
  <c r="F23" i="7"/>
  <c r="F22" i="7"/>
  <c r="F21" i="7"/>
  <c r="F20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25" i="7" s="1"/>
  <c r="F35" i="7" s="1"/>
  <c r="F37" i="7" s="1"/>
  <c r="F29" i="6"/>
  <c r="F28" i="6"/>
  <c r="F27" i="6"/>
  <c r="F30" i="6" s="1"/>
  <c r="F34" i="6" s="1"/>
  <c r="F22" i="6"/>
  <c r="F21" i="6"/>
  <c r="F20" i="6"/>
  <c r="F19" i="6"/>
  <c r="F18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23" i="6" s="1"/>
  <c r="F33" i="6" s="1"/>
  <c r="F35" i="6" s="1"/>
  <c r="F24" i="5"/>
  <c r="F29" i="5"/>
  <c r="F30" i="5"/>
  <c r="F31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21" i="5"/>
  <c r="F22" i="5"/>
  <c r="F23" i="5"/>
  <c r="F4" i="5"/>
  <c r="F25" i="5" s="1"/>
  <c r="F35" i="5" s="1"/>
  <c r="F29" i="4"/>
  <c r="F28" i="4"/>
  <c r="F27" i="4"/>
  <c r="F30" i="4" s="1"/>
  <c r="F34" i="4" s="1"/>
  <c r="F22" i="4"/>
  <c r="F21" i="4"/>
  <c r="F20" i="4"/>
  <c r="F19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3" i="4" s="1"/>
  <c r="F33" i="4" s="1"/>
  <c r="F27" i="1"/>
  <c r="F28" i="1"/>
  <c r="F29" i="1"/>
  <c r="F22" i="1"/>
  <c r="F5" i="1"/>
  <c r="F6" i="1"/>
  <c r="F7" i="1"/>
  <c r="F8" i="1"/>
  <c r="F9" i="1"/>
  <c r="F10" i="1"/>
  <c r="F11" i="1"/>
  <c r="F12" i="1"/>
  <c r="F13" i="1"/>
  <c r="F14" i="1"/>
  <c r="F15" i="1"/>
  <c r="F16" i="1"/>
  <c r="F18" i="1"/>
  <c r="F19" i="1"/>
  <c r="F20" i="1"/>
  <c r="F21" i="1"/>
  <c r="F4" i="1"/>
  <c r="F23" i="1" s="1"/>
  <c r="F33" i="1" s="1"/>
  <c r="F32" i="5" l="1"/>
  <c r="F36" i="5" s="1"/>
  <c r="F30" i="1"/>
  <c r="F34" i="1" s="1"/>
  <c r="C5" i="2"/>
  <c r="F36" i="6"/>
  <c r="F37" i="6" s="1"/>
  <c r="F36" i="8"/>
  <c r="F37" i="8" s="1"/>
  <c r="F38" i="9"/>
  <c r="F39" i="9"/>
  <c r="F35" i="4"/>
  <c r="F37" i="5"/>
  <c r="F38" i="7"/>
  <c r="F39" i="7"/>
  <c r="F35" i="10"/>
  <c r="C6" i="2" l="1"/>
  <c r="F35" i="1"/>
  <c r="F36" i="1" s="1"/>
  <c r="F38" i="5"/>
  <c r="F39" i="5" s="1"/>
  <c r="F36" i="10"/>
  <c r="F37" i="10" s="1"/>
  <c r="F36" i="4"/>
  <c r="F37" i="4" s="1"/>
  <c r="C7" i="2" l="1"/>
  <c r="F37" i="1"/>
  <c r="C9" i="2" s="1"/>
  <c r="C8" i="2"/>
</calcChain>
</file>

<file path=xl/sharedStrings.xml><?xml version="1.0" encoding="utf-8"?>
<sst xmlns="http://schemas.openxmlformats.org/spreadsheetml/2006/main" count="616" uniqueCount="83">
  <si>
    <t>náplň, činnost</t>
  </si>
  <si>
    <t>měrná jednotka</t>
  </si>
  <si>
    <t>počet jednotek</t>
  </si>
  <si>
    <t>jednotková cena, Kč</t>
  </si>
  <si>
    <t>cena celkem, Kč</t>
  </si>
  <si>
    <t>Příprava pracoviště</t>
  </si>
  <si>
    <t>ks</t>
  </si>
  <si>
    <r>
      <t xml:space="preserve">Vrtání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280 mm</t>
    </r>
  </si>
  <si>
    <t>bm</t>
  </si>
  <si>
    <r>
      <t xml:space="preserve">Vrtání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203 mm</t>
    </r>
  </si>
  <si>
    <r>
      <t xml:space="preserve">Výstroj Fe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219 plná</t>
    </r>
  </si>
  <si>
    <t>Cementace</t>
  </si>
  <si>
    <t>h</t>
  </si>
  <si>
    <t>Cementační směs 1:0,5</t>
  </si>
  <si>
    <t>l</t>
  </si>
  <si>
    <t>Cementační klid</t>
  </si>
  <si>
    <t>Zkouška těsnosti</t>
  </si>
  <si>
    <r>
      <t xml:space="preserve">Výstroj PVC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125 mm plná</t>
    </r>
  </si>
  <si>
    <r>
      <t xml:space="preserve">Výstroj PVC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125 mm perforovaná</t>
    </r>
  </si>
  <si>
    <t>Manipulace s výstrojí Fe</t>
  </si>
  <si>
    <t>Manipulace s výstrojí PVC</t>
  </si>
  <si>
    <t>Obsyp 4/8</t>
  </si>
  <si>
    <t>Prostoj při karotáži</t>
  </si>
  <si>
    <t>Tlakové zhlaví</t>
  </si>
  <si>
    <t>Čištění vrtu</t>
  </si>
  <si>
    <t>Likvidace pracoviště</t>
  </si>
  <si>
    <t>Vybudování ochranné šachtice</t>
  </si>
  <si>
    <r>
      <t xml:space="preserve">VRT DKR-1 – 45,0 m </t>
    </r>
    <r>
      <rPr>
        <sz val="12"/>
        <color indexed="8"/>
        <rFont val="Times New Roman"/>
        <family val="1"/>
        <charset val="238"/>
      </rPr>
      <t>(p. p. č. 3324/1, k. ú. Dvůr Králové nad Labem)</t>
    </r>
  </si>
  <si>
    <t xml:space="preserve">I. VRTNÉ PRÁCE </t>
  </si>
  <si>
    <t>Celkem</t>
  </si>
  <si>
    <t>Nastěhování osádky na lokalitu, příprava a likvidace pracoviště</t>
  </si>
  <si>
    <t>Ověřovací čerpací zkouška (24 h + 8 h)</t>
  </si>
  <si>
    <t>Manipulace a vyzbrojení vrtu (čerpací a měřící technika)</t>
  </si>
  <si>
    <t> ks</t>
  </si>
  <si>
    <t>Krátkodobá čerpací zkouška (72 h + 24 h)</t>
  </si>
  <si>
    <t xml:space="preserve">II. HYDRODYNAMICKÉ ZKOUŠKY </t>
  </si>
  <si>
    <t>Karotážní měření</t>
  </si>
  <si>
    <t>Rekapitulace:</t>
  </si>
  <si>
    <t>I.</t>
  </si>
  <si>
    <t xml:space="preserve">VYBUDOVÁNÍ VRTU – VRTNÉ PRÁCE </t>
  </si>
  <si>
    <t xml:space="preserve">HYDRODYNAMICKÉ ZKOUŠKY </t>
  </si>
  <si>
    <t>II.</t>
  </si>
  <si>
    <t>Celkem bez 21 % DPH</t>
  </si>
  <si>
    <t>21 % DPH</t>
  </si>
  <si>
    <t>Celkem s 21 % DPH – po zaokrouhlení</t>
  </si>
  <si>
    <t>Kč</t>
  </si>
  <si>
    <r>
      <t xml:space="preserve">VRT DKR-2 – 70,0 m </t>
    </r>
    <r>
      <rPr>
        <sz val="12"/>
        <color indexed="8"/>
        <rFont val="Times New Roman"/>
        <family val="1"/>
        <charset val="238"/>
      </rPr>
      <t>(p. p. č.744/1, k. ú. Dvůr Králové nad Labem)</t>
    </r>
  </si>
  <si>
    <r>
      <t xml:space="preserve">Vrtání </t>
    </r>
    <r>
      <rPr>
        <sz val="10"/>
        <color indexed="8"/>
        <rFont val="Symbol"/>
        <family val="1"/>
        <charset val="2"/>
      </rPr>
      <t xml:space="preserve">Æ </t>
    </r>
    <r>
      <rPr>
        <sz val="10"/>
        <color indexed="8"/>
        <rFont val="Times New Roman"/>
        <family val="1"/>
        <charset val="238"/>
      </rPr>
      <t>280 mm</t>
    </r>
  </si>
  <si>
    <r>
      <t xml:space="preserve">Vrtání </t>
    </r>
    <r>
      <rPr>
        <sz val="10"/>
        <color indexed="8"/>
        <rFont val="Symbol"/>
        <family val="1"/>
        <charset val="2"/>
      </rPr>
      <t xml:space="preserve">Æ </t>
    </r>
    <r>
      <rPr>
        <sz val="10"/>
        <color indexed="8"/>
        <rFont val="Times New Roman"/>
        <family val="1"/>
        <charset val="238"/>
      </rPr>
      <t>203 mm</t>
    </r>
  </si>
  <si>
    <r>
      <t xml:space="preserve">Výstroj Fe </t>
    </r>
    <r>
      <rPr>
        <sz val="10"/>
        <color indexed="8"/>
        <rFont val="Symbol"/>
        <family val="1"/>
        <charset val="2"/>
      </rPr>
      <t xml:space="preserve">Æ </t>
    </r>
    <r>
      <rPr>
        <sz val="10"/>
        <color indexed="8"/>
        <rFont val="Times New Roman"/>
        <family val="1"/>
        <charset val="238"/>
      </rPr>
      <t>219 plná</t>
    </r>
  </si>
  <si>
    <r>
      <t xml:space="preserve">Výstroj PVC </t>
    </r>
    <r>
      <rPr>
        <sz val="10"/>
        <color indexed="8"/>
        <rFont val="Symbol"/>
        <family val="1"/>
        <charset val="2"/>
      </rPr>
      <t xml:space="preserve">Æ </t>
    </r>
    <r>
      <rPr>
        <sz val="10"/>
        <color indexed="8"/>
        <rFont val="Times New Roman"/>
        <family val="1"/>
        <charset val="238"/>
      </rPr>
      <t>125 mm plná</t>
    </r>
  </si>
  <si>
    <r>
      <t xml:space="preserve">Výstroj PVC </t>
    </r>
    <r>
      <rPr>
        <sz val="10"/>
        <color indexed="8"/>
        <rFont val="Symbol"/>
        <family val="1"/>
        <charset val="2"/>
      </rPr>
      <t xml:space="preserve">Æ </t>
    </r>
    <r>
      <rPr>
        <sz val="10"/>
        <color indexed="8"/>
        <rFont val="Times New Roman"/>
        <family val="1"/>
        <charset val="238"/>
      </rPr>
      <t>125 mm perforovaná</t>
    </r>
  </si>
  <si>
    <r>
      <t xml:space="preserve">Vrtání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430 mm</t>
    </r>
  </si>
  <si>
    <r>
      <t xml:space="preserve">Vrtání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305 mm</t>
    </r>
  </si>
  <si>
    <r>
      <t xml:space="preserve">Výstroj Fe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324 plná</t>
    </r>
  </si>
  <si>
    <t>Cementace (6 + 12 h)</t>
  </si>
  <si>
    <t>Cementační klid (2x12 h)</t>
  </si>
  <si>
    <r>
      <t xml:space="preserve">Výstroj PVC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125 mm pl.</t>
    </r>
  </si>
  <si>
    <r>
      <t xml:space="preserve">Výstroj PVc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125 perf.</t>
    </r>
  </si>
  <si>
    <t>Dlouhodobá čerpací zkouška (72 h + 24 h)</t>
  </si>
  <si>
    <r>
      <t xml:space="preserve">VRT DKR-3 – 120,0 m </t>
    </r>
    <r>
      <rPr>
        <sz val="12"/>
        <color indexed="8"/>
        <rFont val="Times New Roman"/>
        <family val="1"/>
        <charset val="238"/>
      </rPr>
      <t>(p. p. č. 680, k. ú. Dvůr Králové nad Labem)</t>
    </r>
  </si>
  <si>
    <r>
      <t xml:space="preserve">VRT DKR-4 – 70,0 m </t>
    </r>
    <r>
      <rPr>
        <sz val="12"/>
        <color indexed="8"/>
        <rFont val="Times New Roman"/>
        <family val="1"/>
        <charset val="238"/>
      </rPr>
      <t>(p. p. č.659/2, k. ú. Dvůr Králové nad Labem)</t>
    </r>
  </si>
  <si>
    <t xml:space="preserve">Cementace </t>
  </si>
  <si>
    <t>Cementační směs 1:0.5</t>
  </si>
  <si>
    <t>Cementační klid (2x 12 h)</t>
  </si>
  <si>
    <r>
      <t xml:space="preserve">VRT DKR-5 – 120,0 m </t>
    </r>
    <r>
      <rPr>
        <sz val="12"/>
        <color indexed="8"/>
        <rFont val="Times New Roman"/>
        <family val="1"/>
        <charset val="238"/>
      </rPr>
      <t>(p. p. č. 4556/2, k. ú. Dvůr Králové nad Labem)</t>
    </r>
  </si>
  <si>
    <t>Cementace (6 h + 12 h)</t>
  </si>
  <si>
    <t>1 l</t>
  </si>
  <si>
    <r>
      <t xml:space="preserve">Výstroj PVC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 125 perforovaná</t>
    </r>
  </si>
  <si>
    <r>
      <t xml:space="preserve">Výstroj PVC </t>
    </r>
    <r>
      <rPr>
        <sz val="10"/>
        <color indexed="8"/>
        <rFont val="Symbol"/>
        <family val="1"/>
        <charset val="2"/>
      </rPr>
      <t xml:space="preserve">Æ </t>
    </r>
    <r>
      <rPr>
        <sz val="10"/>
        <color indexed="8"/>
        <rFont val="Times New Roman"/>
        <family val="1"/>
        <charset val="238"/>
      </rPr>
      <t>125 mm  plná</t>
    </r>
  </si>
  <si>
    <r>
      <t xml:space="preserve">VRT DKR-2 – 60,0 m </t>
    </r>
    <r>
      <rPr>
        <sz val="12"/>
        <color indexed="8"/>
        <rFont val="Times New Roman"/>
        <family val="1"/>
        <charset val="238"/>
      </rPr>
      <t>(p. p. č. 4556/2, k. ú. Dvůr Králové nad Labem)</t>
    </r>
  </si>
  <si>
    <r>
      <t xml:space="preserve">VRT DKR-7 – 120,0 m </t>
    </r>
    <r>
      <rPr>
        <sz val="12"/>
        <color indexed="8"/>
        <rFont val="Times New Roman"/>
        <family val="1"/>
        <charset val="238"/>
      </rPr>
      <t>(p. p. č. 4532, k. ú. Dvůr Králové nad Labem)</t>
    </r>
  </si>
  <si>
    <r>
      <t xml:space="preserve">Vrtání </t>
    </r>
    <r>
      <rPr>
        <sz val="10"/>
        <color indexed="8"/>
        <rFont val="Symbol"/>
        <family val="1"/>
        <charset val="2"/>
      </rPr>
      <t xml:space="preserve">Æ </t>
    </r>
    <r>
      <rPr>
        <sz val="10"/>
        <color indexed="8"/>
        <rFont val="Times New Roman"/>
        <family val="1"/>
        <charset val="238"/>
      </rPr>
      <t>430 mm</t>
    </r>
  </si>
  <si>
    <r>
      <t xml:space="preserve">Vrtání </t>
    </r>
    <r>
      <rPr>
        <sz val="10"/>
        <color indexed="8"/>
        <rFont val="Symbol"/>
        <family val="1"/>
        <charset val="2"/>
      </rPr>
      <t xml:space="preserve">Æ </t>
    </r>
    <r>
      <rPr>
        <sz val="10"/>
        <color indexed="8"/>
        <rFont val="Times New Roman"/>
        <family val="1"/>
        <charset val="238"/>
      </rPr>
      <t>305 mm</t>
    </r>
  </si>
  <si>
    <r>
      <t xml:space="preserve">Výstroj Fe </t>
    </r>
    <r>
      <rPr>
        <sz val="10"/>
        <color indexed="8"/>
        <rFont val="Symbol"/>
        <family val="1"/>
        <charset val="2"/>
      </rPr>
      <t xml:space="preserve">Æ </t>
    </r>
    <r>
      <rPr>
        <sz val="10"/>
        <color indexed="8"/>
        <rFont val="Times New Roman"/>
        <family val="1"/>
        <charset val="238"/>
      </rPr>
      <t>324 plná</t>
    </r>
  </si>
  <si>
    <t>Cementace (6 h +12 h)</t>
  </si>
  <si>
    <r>
      <t xml:space="preserve">Výstroj PVC </t>
    </r>
    <r>
      <rPr>
        <sz val="10"/>
        <color indexed="8"/>
        <rFont val="Symbol"/>
        <family val="1"/>
        <charset val="2"/>
      </rPr>
      <t xml:space="preserve">Æ </t>
    </r>
    <r>
      <rPr>
        <sz val="10"/>
        <color indexed="8"/>
        <rFont val="Times New Roman"/>
        <family val="1"/>
        <charset val="238"/>
      </rPr>
      <t>125 perforovaná</t>
    </r>
  </si>
  <si>
    <r>
      <t xml:space="preserve">VRT DKR-8 – 80,0 m </t>
    </r>
    <r>
      <rPr>
        <sz val="12"/>
        <color indexed="8"/>
        <rFont val="Times New Roman"/>
        <family val="1"/>
        <charset val="238"/>
      </rPr>
      <t>(p. p. č. 4532, k. ú. Dvůr Králové nad Labem)</t>
    </r>
  </si>
  <si>
    <r>
      <t xml:space="preserve">Výstroj PVC </t>
    </r>
    <r>
      <rPr>
        <sz val="10"/>
        <color indexed="8"/>
        <rFont val="Symbol"/>
        <family val="1"/>
        <charset val="2"/>
      </rPr>
      <t>Æ</t>
    </r>
    <r>
      <rPr>
        <sz val="10"/>
        <color indexed="8"/>
        <rFont val="Times New Roman"/>
        <family val="1"/>
        <charset val="238"/>
      </rPr>
      <t xml:space="preserve"> 125 mm  plná</t>
    </r>
  </si>
  <si>
    <t xml:space="preserve">I.  VYBUDOVÁNÍ VRTU – VRTNÉ PRÁCE </t>
  </si>
  <si>
    <t>Dvůr Králové nad Labem</t>
  </si>
  <si>
    <t>Analýza rizik přítomnosti chlorovaných uhlovodíků v podzemních vodách</t>
  </si>
  <si>
    <t>Rekapitulace CELKEM (DKR-1 až DKR-8):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</si>
</sst>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indexed="8"/>
      <name val="Symbol"/>
      <family val="1"/>
      <charset val="2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8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6">
    <xf numFmtId="0" fontId="0" fillId="0" borderId="0" xfId="0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 indent="1"/>
    </xf>
    <xf numFmtId="0" fontId="5" fillId="0" borderId="8" xfId="0" applyFont="1" applyBorder="1" applyAlignment="1">
      <alignment horizontal="right" vertical="center" wrapText="1" indent="1"/>
    </xf>
    <xf numFmtId="0" fontId="0" fillId="0" borderId="0" xfId="0" applyAlignment="1"/>
    <xf numFmtId="0" fontId="3" fillId="0" borderId="9" xfId="0" applyFont="1" applyBorder="1" applyAlignment="1">
      <alignment horizontal="right" indent="2"/>
    </xf>
    <xf numFmtId="0" fontId="3" fillId="0" borderId="10" xfId="0" applyFont="1" applyBorder="1" applyAlignment="1">
      <alignment horizontal="right"/>
    </xf>
    <xf numFmtId="0" fontId="3" fillId="0" borderId="8" xfId="0" applyFont="1" applyBorder="1" applyAlignment="1">
      <alignment horizontal="right" indent="2"/>
    </xf>
    <xf numFmtId="0" fontId="3" fillId="0" borderId="1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5" fillId="0" borderId="9" xfId="0" applyFont="1" applyBorder="1" applyAlignment="1">
      <alignment horizontal="right" vertical="center" wrapText="1" indent="1"/>
    </xf>
    <xf numFmtId="0" fontId="5" fillId="0" borderId="10" xfId="0" applyFont="1" applyBorder="1" applyAlignment="1">
      <alignment horizontal="justify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 wrapText="1" indent="1"/>
    </xf>
    <xf numFmtId="0" fontId="5" fillId="0" borderId="11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right" vertical="center" wrapText="1" inden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14" xfId="0" applyFont="1" applyFill="1" applyBorder="1" applyAlignment="1">
      <alignment horizontal="right" vertical="center" wrapText="1" indent="1"/>
    </xf>
    <xf numFmtId="43" fontId="5" fillId="0" borderId="15" xfId="0" applyNumberFormat="1" applyFont="1" applyBorder="1" applyAlignment="1">
      <alignment horizontal="right" vertical="center" wrapText="1"/>
    </xf>
    <xf numFmtId="43" fontId="5" fillId="0" borderId="16" xfId="0" applyNumberFormat="1" applyFont="1" applyBorder="1" applyAlignment="1">
      <alignment horizontal="right" vertical="center" wrapText="1"/>
    </xf>
    <xf numFmtId="43" fontId="5" fillId="0" borderId="17" xfId="0" applyNumberFormat="1" applyFont="1" applyBorder="1" applyAlignment="1">
      <alignment horizontal="right" vertical="center" wrapText="1"/>
    </xf>
    <xf numFmtId="43" fontId="4" fillId="0" borderId="5" xfId="0" applyNumberFormat="1" applyFont="1" applyBorder="1" applyAlignment="1">
      <alignment horizontal="right" vertical="center" wrapText="1"/>
    </xf>
    <xf numFmtId="43" fontId="3" fillId="0" borderId="15" xfId="0" applyNumberFormat="1" applyFont="1" applyBorder="1" applyAlignment="1">
      <alignment horizontal="right" indent="1"/>
    </xf>
    <xf numFmtId="43" fontId="3" fillId="0" borderId="16" xfId="0" applyNumberFormat="1" applyFont="1" applyBorder="1" applyAlignment="1">
      <alignment horizontal="right" indent="1"/>
    </xf>
    <xf numFmtId="43" fontId="3" fillId="0" borderId="16" xfId="1" applyNumberFormat="1" applyFont="1" applyBorder="1" applyAlignment="1"/>
    <xf numFmtId="43" fontId="10" fillId="0" borderId="17" xfId="0" applyNumberFormat="1" applyFont="1" applyBorder="1" applyAlignment="1">
      <alignment horizontal="center"/>
    </xf>
    <xf numFmtId="43" fontId="5" fillId="0" borderId="17" xfId="1" applyNumberFormat="1" applyFont="1" applyBorder="1" applyAlignment="1">
      <alignment horizontal="right" vertical="center" wrapText="1"/>
    </xf>
    <xf numFmtId="43" fontId="5" fillId="0" borderId="15" xfId="1" applyNumberFormat="1" applyFont="1" applyBorder="1" applyAlignment="1">
      <alignment horizontal="right" vertical="center" wrapText="1"/>
    </xf>
    <xf numFmtId="43" fontId="5" fillId="0" borderId="16" xfId="1" applyNumberFormat="1" applyFont="1" applyBorder="1" applyAlignment="1">
      <alignment horizontal="right" vertical="center" wrapText="1"/>
    </xf>
    <xf numFmtId="43" fontId="4" fillId="0" borderId="5" xfId="1" applyNumberFormat="1" applyFont="1" applyBorder="1" applyAlignment="1">
      <alignment horizontal="right" vertical="center" wrapText="1"/>
    </xf>
    <xf numFmtId="43" fontId="5" fillId="0" borderId="20" xfId="0" applyNumberFormat="1" applyFont="1" applyBorder="1" applyAlignment="1">
      <alignment horizontal="right" vertical="center" wrapText="1"/>
    </xf>
    <xf numFmtId="43" fontId="5" fillId="0" borderId="21" xfId="0" applyNumberFormat="1" applyFont="1" applyBorder="1" applyAlignment="1">
      <alignment horizontal="right" vertical="center" wrapText="1"/>
    </xf>
    <xf numFmtId="43" fontId="5" fillId="0" borderId="22" xfId="0" applyNumberFormat="1" applyFont="1" applyBorder="1" applyAlignment="1">
      <alignment horizontal="right" vertical="center" wrapText="1"/>
    </xf>
    <xf numFmtId="43" fontId="3" fillId="0" borderId="15" xfId="0" applyNumberFormat="1" applyFont="1" applyBorder="1" applyAlignment="1"/>
    <xf numFmtId="43" fontId="3" fillId="0" borderId="16" xfId="0" applyNumberFormat="1" applyFont="1" applyBorder="1" applyAlignment="1"/>
    <xf numFmtId="43" fontId="10" fillId="0" borderId="17" xfId="0" applyNumberFormat="1" applyFont="1" applyBorder="1" applyAlignment="1"/>
    <xf numFmtId="0" fontId="12" fillId="0" borderId="0" xfId="0" applyFont="1"/>
    <xf numFmtId="0" fontId="13" fillId="0" borderId="0" xfId="0" applyFont="1"/>
    <xf numFmtId="0" fontId="3" fillId="0" borderId="9" xfId="0" applyFont="1" applyBorder="1" applyAlignment="1"/>
    <xf numFmtId="0" fontId="3" fillId="0" borderId="8" xfId="0" applyFont="1" applyBorder="1" applyAlignment="1"/>
    <xf numFmtId="0" fontId="3" fillId="0" borderId="12" xfId="0" applyFont="1" applyBorder="1" applyAlignment="1"/>
    <xf numFmtId="0" fontId="3" fillId="0" borderId="10" xfId="0" applyFont="1" applyBorder="1" applyAlignment="1"/>
    <xf numFmtId="0" fontId="3" fillId="0" borderId="1" xfId="0" applyFont="1" applyBorder="1" applyAlignment="1"/>
    <xf numFmtId="0" fontId="0" fillId="0" borderId="0" xfId="0" applyProtection="1"/>
    <xf numFmtId="0" fontId="0" fillId="0" borderId="0" xfId="0" applyAlignment="1" applyProtection="1"/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right" vertical="center" wrapText="1" indent="1"/>
    </xf>
    <xf numFmtId="0" fontId="5" fillId="0" borderId="10" xfId="0" applyFont="1" applyBorder="1" applyAlignment="1" applyProtection="1">
      <alignment horizontal="justify" vertical="center"/>
    </xf>
    <xf numFmtId="0" fontId="5" fillId="0" borderId="10" xfId="0" applyFont="1" applyBorder="1" applyAlignment="1" applyProtection="1">
      <alignment horizontal="center" vertical="center"/>
    </xf>
    <xf numFmtId="43" fontId="5" fillId="0" borderId="15" xfId="0" applyNumberFormat="1" applyFont="1" applyBorder="1" applyAlignment="1" applyProtection="1">
      <alignment horizontal="right" vertical="center" wrapText="1"/>
    </xf>
    <xf numFmtId="0" fontId="5" fillId="0" borderId="8" xfId="0" applyFont="1" applyBorder="1" applyAlignment="1" applyProtection="1">
      <alignment horizontal="right" vertical="center" wrapText="1" inden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center" vertical="center"/>
    </xf>
    <xf numFmtId="43" fontId="5" fillId="0" borderId="16" xfId="0" applyNumberFormat="1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right" vertical="center" wrapText="1" indent="1"/>
    </xf>
    <xf numFmtId="0" fontId="5" fillId="0" borderId="14" xfId="0" applyFont="1" applyFill="1" applyBorder="1" applyAlignment="1" applyProtection="1">
      <alignment horizontal="right" vertical="center" wrapText="1" indent="1"/>
    </xf>
    <xf numFmtId="0" fontId="5" fillId="0" borderId="11" xfId="0" applyFont="1" applyBorder="1" applyAlignment="1" applyProtection="1">
      <alignment horizontal="justify" vertical="center" wrapText="1"/>
    </xf>
    <xf numFmtId="0" fontId="5" fillId="0" borderId="11" xfId="0" applyFont="1" applyBorder="1" applyAlignment="1" applyProtection="1">
      <alignment horizontal="center" vertical="center"/>
    </xf>
    <xf numFmtId="43" fontId="5" fillId="0" borderId="17" xfId="0" applyNumberFormat="1" applyFont="1" applyBorder="1" applyAlignment="1" applyProtection="1">
      <alignment horizontal="right" vertical="center" wrapText="1"/>
    </xf>
    <xf numFmtId="43" fontId="4" fillId="0" borderId="5" xfId="0" applyNumberFormat="1" applyFont="1" applyBorder="1" applyAlignment="1" applyProtection="1">
      <alignment horizontal="right" vertical="center" wrapText="1"/>
    </xf>
    <xf numFmtId="0" fontId="4" fillId="0" borderId="0" xfId="0" applyFont="1" applyAlignment="1" applyProtection="1">
      <alignment vertical="center"/>
    </xf>
    <xf numFmtId="0" fontId="5" fillId="0" borderId="7" xfId="0" applyFont="1" applyBorder="1" applyAlignment="1" applyProtection="1">
      <alignment horizontal="right" vertical="center" wrapText="1" indent="1"/>
    </xf>
    <xf numFmtId="0" fontId="5" fillId="0" borderId="6" xfId="0" applyFont="1" applyBorder="1" applyAlignment="1" applyProtection="1">
      <alignment horizontal="justify" vertical="center" wrapText="1"/>
    </xf>
    <xf numFmtId="0" fontId="5" fillId="0" borderId="6" xfId="0" applyFont="1" applyBorder="1" applyAlignment="1" applyProtection="1">
      <alignment horizontal="center" vertical="center" wrapText="1"/>
    </xf>
    <xf numFmtId="43" fontId="5" fillId="0" borderId="18" xfId="0" applyNumberFormat="1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horizontal="justify" vertical="center" wrapText="1"/>
    </xf>
    <xf numFmtId="0" fontId="5" fillId="0" borderId="2" xfId="0" applyFont="1" applyBorder="1" applyAlignment="1" applyProtection="1">
      <alignment horizontal="center" vertical="center" wrapText="1"/>
    </xf>
    <xf numFmtId="43" fontId="5" fillId="0" borderId="19" xfId="0" applyNumberFormat="1" applyFont="1" applyBorder="1" applyAlignment="1" applyProtection="1">
      <alignment horizontal="right" vertical="center" wrapText="1"/>
    </xf>
    <xf numFmtId="0" fontId="3" fillId="0" borderId="9" xfId="0" applyFont="1" applyBorder="1" applyAlignment="1" applyProtection="1">
      <alignment horizontal="right" indent="2"/>
    </xf>
    <xf numFmtId="0" fontId="3" fillId="0" borderId="10" xfId="0" applyFont="1" applyBorder="1" applyAlignment="1" applyProtection="1">
      <alignment horizontal="right"/>
    </xf>
    <xf numFmtId="43" fontId="3" fillId="0" borderId="15" xfId="0" applyNumberFormat="1" applyFont="1" applyBorder="1" applyAlignment="1" applyProtection="1">
      <alignment horizontal="right" indent="1"/>
    </xf>
    <xf numFmtId="0" fontId="3" fillId="0" borderId="8" xfId="0" applyFont="1" applyBorder="1" applyAlignment="1" applyProtection="1">
      <alignment horizontal="right" indent="2"/>
    </xf>
    <xf numFmtId="0" fontId="3" fillId="0" borderId="1" xfId="0" applyFont="1" applyBorder="1" applyAlignment="1" applyProtection="1">
      <alignment horizontal="right"/>
    </xf>
    <xf numFmtId="43" fontId="3" fillId="0" borderId="16" xfId="0" applyNumberFormat="1" applyFont="1" applyBorder="1" applyAlignment="1" applyProtection="1">
      <alignment horizontal="right" indent="1"/>
    </xf>
    <xf numFmtId="43" fontId="3" fillId="0" borderId="16" xfId="1" applyNumberFormat="1" applyFont="1" applyBorder="1" applyAlignment="1" applyProtection="1"/>
    <xf numFmtId="0" fontId="3" fillId="0" borderId="11" xfId="0" applyFont="1" applyBorder="1" applyAlignment="1" applyProtection="1">
      <alignment horizontal="right"/>
    </xf>
    <xf numFmtId="43" fontId="10" fillId="0" borderId="17" xfId="0" applyNumberFormat="1" applyFont="1" applyBorder="1" applyAlignment="1" applyProtection="1">
      <alignment horizontal="center"/>
    </xf>
    <xf numFmtId="43" fontId="5" fillId="4" borderId="10" xfId="1" applyNumberFormat="1" applyFont="1" applyFill="1" applyBorder="1" applyAlignment="1" applyProtection="1">
      <alignment horizontal="right" vertical="center" wrapText="1"/>
      <protection locked="0"/>
    </xf>
    <xf numFmtId="43" fontId="5" fillId="4" borderId="1" xfId="1" applyNumberFormat="1" applyFont="1" applyFill="1" applyBorder="1" applyAlignment="1" applyProtection="1">
      <alignment horizontal="right" vertical="center" wrapText="1"/>
      <protection locked="0"/>
    </xf>
    <xf numFmtId="43" fontId="5" fillId="4" borderId="11" xfId="1" applyNumberFormat="1" applyFont="1" applyFill="1" applyBorder="1" applyAlignment="1" applyProtection="1">
      <alignment horizontal="right" vertical="center" wrapText="1"/>
      <protection locked="0"/>
    </xf>
    <xf numFmtId="43" fontId="5" fillId="4" borderId="6" xfId="1" applyNumberFormat="1" applyFont="1" applyFill="1" applyBorder="1" applyAlignment="1" applyProtection="1">
      <alignment horizontal="right" vertical="center" wrapText="1"/>
      <protection locked="0"/>
    </xf>
    <xf numFmtId="43" fontId="5" fillId="4" borderId="2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</xf>
    <xf numFmtId="43" fontId="5" fillId="0" borderId="17" xfId="1" applyNumberFormat="1" applyFont="1" applyBorder="1" applyAlignment="1" applyProtection="1">
      <alignment horizontal="right" vertical="center" wrapText="1"/>
    </xf>
    <xf numFmtId="0" fontId="5" fillId="0" borderId="10" xfId="0" applyFont="1" applyBorder="1" applyAlignment="1" applyProtection="1">
      <alignment horizontal="justify" vertical="center" wrapText="1"/>
    </xf>
    <xf numFmtId="0" fontId="5" fillId="0" borderId="10" xfId="0" applyFont="1" applyBorder="1" applyAlignment="1" applyProtection="1">
      <alignment horizontal="center" vertical="center" wrapText="1"/>
    </xf>
    <xf numFmtId="43" fontId="5" fillId="0" borderId="15" xfId="1" applyNumberFormat="1" applyFont="1" applyBorder="1" applyAlignment="1" applyProtection="1">
      <alignment horizontal="right" vertical="center" wrapText="1"/>
    </xf>
    <xf numFmtId="43" fontId="5" fillId="0" borderId="16" xfId="1" applyNumberFormat="1" applyFont="1" applyBorder="1" applyAlignment="1" applyProtection="1">
      <alignment horizontal="right" vertical="center" wrapText="1"/>
    </xf>
    <xf numFmtId="0" fontId="5" fillId="0" borderId="11" xfId="0" applyFont="1" applyBorder="1" applyAlignment="1" applyProtection="1">
      <alignment horizontal="center" vertical="center" wrapText="1"/>
    </xf>
    <xf numFmtId="43" fontId="4" fillId="0" borderId="5" xfId="1" applyNumberFormat="1" applyFont="1" applyBorder="1" applyAlignment="1" applyProtection="1">
      <alignment horizontal="right" vertical="center" wrapText="1"/>
    </xf>
    <xf numFmtId="43" fontId="5" fillId="4" borderId="10" xfId="0" applyNumberFormat="1" applyFont="1" applyFill="1" applyBorder="1" applyAlignment="1" applyProtection="1">
      <alignment horizontal="right" vertical="center" wrapText="1"/>
      <protection locked="0"/>
    </xf>
    <xf numFmtId="43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43" fontId="5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Alignment="1"/>
    <xf numFmtId="0" fontId="8" fillId="0" borderId="0" xfId="0" applyFont="1" applyAlignment="1"/>
    <xf numFmtId="0" fontId="3" fillId="0" borderId="0" xfId="0" applyFont="1" applyBorder="1" applyAlignment="1" applyProtection="1">
      <alignment horizontal="justify" vertical="center"/>
    </xf>
    <xf numFmtId="0" fontId="0" fillId="0" borderId="0" xfId="0" applyBorder="1" applyAlignment="1" applyProtection="1"/>
    <xf numFmtId="0" fontId="3" fillId="0" borderId="23" xfId="0" applyFont="1" applyBorder="1" applyAlignment="1" applyProtection="1">
      <alignment horizontal="justify"/>
    </xf>
    <xf numFmtId="0" fontId="0" fillId="0" borderId="23" xfId="0" applyBorder="1" applyAlignment="1" applyProtection="1"/>
    <xf numFmtId="0" fontId="4" fillId="0" borderId="3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7" fillId="0" borderId="24" xfId="0" applyFont="1" applyBorder="1" applyAlignment="1" applyProtection="1"/>
    <xf numFmtId="0" fontId="0" fillId="0" borderId="24" xfId="0" applyBorder="1" applyAlignment="1" applyProtection="1"/>
    <xf numFmtId="0" fontId="7" fillId="0" borderId="0" xfId="0" applyFont="1" applyAlignment="1" applyProtection="1"/>
    <xf numFmtId="0" fontId="8" fillId="0" borderId="0" xfId="0" applyFont="1" applyAlignment="1" applyProtection="1"/>
    <xf numFmtId="0" fontId="3" fillId="0" borderId="9" xfId="0" applyFont="1" applyBorder="1" applyAlignment="1" applyProtection="1"/>
    <xf numFmtId="0" fontId="9" fillId="0" borderId="10" xfId="0" applyFont="1" applyBorder="1" applyAlignment="1" applyProtection="1"/>
    <xf numFmtId="0" fontId="3" fillId="0" borderId="8" xfId="0" applyFont="1" applyBorder="1" applyAlignment="1" applyProtection="1"/>
    <xf numFmtId="0" fontId="9" fillId="0" borderId="1" xfId="0" applyFont="1" applyBorder="1" applyAlignment="1" applyProtection="1"/>
    <xf numFmtId="0" fontId="3" fillId="0" borderId="12" xfId="0" applyFont="1" applyBorder="1" applyAlignment="1" applyProtection="1"/>
    <xf numFmtId="0" fontId="9" fillId="0" borderId="11" xfId="0" applyFont="1" applyBorder="1" applyAlignment="1" applyProtection="1"/>
    <xf numFmtId="0" fontId="3" fillId="0" borderId="10" xfId="0" applyFont="1" applyBorder="1" applyAlignment="1" applyProtection="1"/>
    <xf numFmtId="0" fontId="3" fillId="0" borderId="1" xfId="0" applyFont="1" applyBorder="1" applyAlignment="1" applyProtection="1"/>
    <xf numFmtId="0" fontId="3" fillId="0" borderId="0" xfId="0" applyFont="1" applyBorder="1" applyAlignment="1">
      <alignment horizontal="justify" vertical="center"/>
    </xf>
    <xf numFmtId="0" fontId="0" fillId="0" borderId="0" xfId="0" applyBorder="1" applyAlignment="1"/>
    <xf numFmtId="0" fontId="3" fillId="0" borderId="23" xfId="0" applyFont="1" applyBorder="1" applyAlignment="1">
      <alignment horizontal="justify"/>
    </xf>
    <xf numFmtId="0" fontId="0" fillId="0" borderId="23" xfId="0" applyBorder="1" applyAlignment="1"/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24" xfId="0" applyFont="1" applyBorder="1" applyAlignment="1"/>
    <xf numFmtId="0" fontId="0" fillId="0" borderId="24" xfId="0" applyBorder="1" applyAlignment="1"/>
    <xf numFmtId="0" fontId="3" fillId="0" borderId="9" xfId="0" applyFont="1" applyBorder="1" applyAlignment="1"/>
    <xf numFmtId="0" fontId="9" fillId="0" borderId="10" xfId="0" applyFont="1" applyBorder="1" applyAlignment="1"/>
    <xf numFmtId="0" fontId="3" fillId="0" borderId="8" xfId="0" applyFont="1" applyBorder="1" applyAlignment="1"/>
    <xf numFmtId="0" fontId="9" fillId="0" borderId="1" xfId="0" applyFont="1" applyBorder="1" applyAlignment="1"/>
    <xf numFmtId="0" fontId="3" fillId="0" borderId="12" xfId="0" applyFont="1" applyBorder="1" applyAlignment="1"/>
    <xf numFmtId="0" fontId="9" fillId="0" borderId="11" xfId="0" applyFont="1" applyBorder="1" applyAlignment="1"/>
    <xf numFmtId="0" fontId="3" fillId="0" borderId="10" xfId="0" applyFont="1" applyBorder="1" applyAlignment="1"/>
    <xf numFmtId="0" fontId="3" fillId="0" borderId="1" xfId="0" applyFont="1" applyBorder="1" applyAlignment="1"/>
    <xf numFmtId="0" fontId="5" fillId="0" borderId="4" xfId="0" applyFont="1" applyBorder="1" applyAlignment="1">
      <alignment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C9"/>
  <sheetViews>
    <sheetView tabSelected="1" workbookViewId="0">
      <selection activeCell="A25" sqref="A25"/>
    </sheetView>
  </sheetViews>
  <sheetFormatPr defaultRowHeight="15" x14ac:dyDescent="0.25"/>
  <cols>
    <col min="1" max="1" width="53.28515625" customWidth="1"/>
    <col min="2" max="2" width="14.140625" customWidth="1"/>
    <col min="3" max="3" width="20.42578125" customWidth="1"/>
  </cols>
  <sheetData>
    <row r="1" spans="1:3" ht="18.75" x14ac:dyDescent="0.3">
      <c r="A1" s="49" t="s">
        <v>80</v>
      </c>
    </row>
    <row r="2" spans="1:3" ht="16.5" x14ac:dyDescent="0.25">
      <c r="A2" s="50" t="s">
        <v>81</v>
      </c>
    </row>
    <row r="4" spans="1:3" ht="15.75" thickBot="1" x14ac:dyDescent="0.3">
      <c r="A4" s="109" t="s">
        <v>82</v>
      </c>
      <c r="B4" s="110"/>
      <c r="C4" s="110"/>
    </row>
    <row r="5" spans="1:3" ht="16.5" thickBot="1" x14ac:dyDescent="0.3">
      <c r="A5" s="54" t="s">
        <v>79</v>
      </c>
      <c r="B5" s="12" t="s">
        <v>45</v>
      </c>
      <c r="C5" s="35">
        <f>'DKR-1_45 m'!F33+'DKR-2_70 m'!F33+'DKR-3_120 m'!F35+'DKR-4_70 m'!F33+'DKR-5_120 m'!F35+'DKR-6_60 m'!F33+'DKR-7_120 m'!F35+'DKR-8_80 m'!F33</f>
        <v>0</v>
      </c>
    </row>
    <row r="6" spans="1:3" ht="16.5" thickBot="1" x14ac:dyDescent="0.3">
      <c r="A6" s="55" t="s">
        <v>35</v>
      </c>
      <c r="B6" s="14" t="s">
        <v>45</v>
      </c>
      <c r="C6" s="35">
        <f>'DKR-1_45 m'!F34+'DKR-2_70 m'!F34+'DKR-3_120 m'!F36+'DKR-4_70 m'!F34+'DKR-5_120 m'!F36+'DKR-6_60 m'!F34+'DKR-7_120 m'!F36+'DKR-8_80 m'!F34</f>
        <v>0</v>
      </c>
    </row>
    <row r="7" spans="1:3" ht="16.5" thickBot="1" x14ac:dyDescent="0.3">
      <c r="A7" s="51" t="s">
        <v>42</v>
      </c>
      <c r="B7" s="12" t="s">
        <v>45</v>
      </c>
      <c r="C7" s="35">
        <f>'DKR-1_45 m'!F35+'DKR-2_70 m'!F35+'DKR-3_120 m'!F37+'DKR-4_70 m'!F35+'DKR-5_120 m'!F37+'DKR-6_60 m'!F35+'DKR-7_120 m'!F37+'DKR-8_80 m'!F35</f>
        <v>0</v>
      </c>
    </row>
    <row r="8" spans="1:3" ht="16.5" thickBot="1" x14ac:dyDescent="0.3">
      <c r="A8" s="52" t="s">
        <v>43</v>
      </c>
      <c r="B8" s="14" t="s">
        <v>45</v>
      </c>
      <c r="C8" s="35">
        <f>'DKR-1_45 m'!F36+'DKR-2_70 m'!F36+'DKR-3_120 m'!F38+'DKR-4_70 m'!F36+'DKR-5_120 m'!F38+'DKR-6_60 m'!F36+'DKR-7_120 m'!F38+'DKR-8_80 m'!F36</f>
        <v>0</v>
      </c>
    </row>
    <row r="9" spans="1:3" ht="16.5" thickBot="1" x14ac:dyDescent="0.3">
      <c r="A9" s="53" t="s">
        <v>44</v>
      </c>
      <c r="B9" s="15" t="s">
        <v>45</v>
      </c>
      <c r="C9" s="35">
        <f>'DKR-1_45 m'!F37+'DKR-2_70 m'!F37+'DKR-3_120 m'!F39+'DKR-4_70 m'!F37+'DKR-5_120 m'!F39+'DKR-6_60 m'!F37+'DKR-7_120 m'!F39+'DKR-8_80 m'!F37</f>
        <v>0</v>
      </c>
    </row>
  </sheetData>
  <sheetProtection password="C63E" sheet="1" objects="1" scenarios="1" selectLockedCells="1"/>
  <mergeCells count="1">
    <mergeCell ref="A4:C4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0" workbookViewId="0">
      <selection activeCell="E17" sqref="E17"/>
    </sheetView>
  </sheetViews>
  <sheetFormatPr defaultRowHeight="15" x14ac:dyDescent="0.25"/>
  <cols>
    <col min="1" max="1" width="9.140625" style="56"/>
    <col min="2" max="2" width="36.7109375" style="56" customWidth="1"/>
    <col min="3" max="4" width="9.140625" style="56"/>
    <col min="5" max="5" width="13.7109375" style="56" customWidth="1"/>
    <col min="6" max="6" width="16.42578125" style="56" customWidth="1"/>
    <col min="7" max="16384" width="9.140625" style="56"/>
  </cols>
  <sheetData>
    <row r="1" spans="1:6" ht="30" customHeight="1" x14ac:dyDescent="0.25">
      <c r="A1" s="111" t="s">
        <v>27</v>
      </c>
      <c r="B1" s="112"/>
      <c r="C1" s="112"/>
      <c r="D1" s="112"/>
      <c r="E1" s="112"/>
      <c r="F1" s="112"/>
    </row>
    <row r="2" spans="1:6" s="57" customFormat="1" ht="30.75" customHeight="1" thickBot="1" x14ac:dyDescent="0.3">
      <c r="A2" s="113" t="s">
        <v>28</v>
      </c>
      <c r="B2" s="114"/>
      <c r="C2" s="114"/>
      <c r="D2" s="114"/>
      <c r="E2" s="114"/>
      <c r="F2" s="114"/>
    </row>
    <row r="3" spans="1:6" ht="26.25" thickBot="1" x14ac:dyDescent="0.3">
      <c r="A3" s="58"/>
      <c r="B3" s="59" t="s">
        <v>0</v>
      </c>
      <c r="C3" s="59" t="s">
        <v>1</v>
      </c>
      <c r="D3" s="59" t="s">
        <v>2</v>
      </c>
      <c r="E3" s="59" t="s">
        <v>3</v>
      </c>
      <c r="F3" s="60" t="s">
        <v>4</v>
      </c>
    </row>
    <row r="4" spans="1:6" x14ac:dyDescent="0.25">
      <c r="A4" s="61">
        <v>1</v>
      </c>
      <c r="B4" s="62" t="s">
        <v>5</v>
      </c>
      <c r="C4" s="63" t="s">
        <v>6</v>
      </c>
      <c r="D4" s="63">
        <v>1</v>
      </c>
      <c r="E4" s="93"/>
      <c r="F4" s="64">
        <f>(D4*E4)</f>
        <v>0</v>
      </c>
    </row>
    <row r="5" spans="1:6" x14ac:dyDescent="0.25">
      <c r="A5" s="65">
        <v>2</v>
      </c>
      <c r="B5" s="66" t="s">
        <v>7</v>
      </c>
      <c r="C5" s="67" t="s">
        <v>8</v>
      </c>
      <c r="D5" s="67">
        <v>10</v>
      </c>
      <c r="E5" s="94"/>
      <c r="F5" s="68">
        <f t="shared" ref="F5:F29" si="0">(D5*E5)</f>
        <v>0</v>
      </c>
    </row>
    <row r="6" spans="1:6" x14ac:dyDescent="0.25">
      <c r="A6" s="65">
        <v>3</v>
      </c>
      <c r="B6" s="66" t="s">
        <v>9</v>
      </c>
      <c r="C6" s="67" t="s">
        <v>8</v>
      </c>
      <c r="D6" s="67">
        <v>35</v>
      </c>
      <c r="E6" s="94"/>
      <c r="F6" s="68">
        <f t="shared" si="0"/>
        <v>0</v>
      </c>
    </row>
    <row r="7" spans="1:6" x14ac:dyDescent="0.25">
      <c r="A7" s="65">
        <v>4</v>
      </c>
      <c r="B7" s="66" t="s">
        <v>10</v>
      </c>
      <c r="C7" s="67" t="s">
        <v>8</v>
      </c>
      <c r="D7" s="67">
        <v>10</v>
      </c>
      <c r="E7" s="94"/>
      <c r="F7" s="68">
        <f t="shared" si="0"/>
        <v>0</v>
      </c>
    </row>
    <row r="8" spans="1:6" x14ac:dyDescent="0.25">
      <c r="A8" s="65">
        <v>5</v>
      </c>
      <c r="B8" s="66" t="s">
        <v>11</v>
      </c>
      <c r="C8" s="67" t="s">
        <v>12</v>
      </c>
      <c r="D8" s="67">
        <v>3</v>
      </c>
      <c r="E8" s="94"/>
      <c r="F8" s="68">
        <f t="shared" si="0"/>
        <v>0</v>
      </c>
    </row>
    <row r="9" spans="1:6" x14ac:dyDescent="0.25">
      <c r="A9" s="65">
        <v>6</v>
      </c>
      <c r="B9" s="66" t="s">
        <v>13</v>
      </c>
      <c r="C9" s="67" t="s">
        <v>14</v>
      </c>
      <c r="D9" s="67">
        <v>425</v>
      </c>
      <c r="E9" s="94"/>
      <c r="F9" s="68">
        <f t="shared" si="0"/>
        <v>0</v>
      </c>
    </row>
    <row r="10" spans="1:6" x14ac:dyDescent="0.25">
      <c r="A10" s="65">
        <v>7</v>
      </c>
      <c r="B10" s="66" t="s">
        <v>15</v>
      </c>
      <c r="C10" s="67" t="s">
        <v>12</v>
      </c>
      <c r="D10" s="67">
        <v>12</v>
      </c>
      <c r="E10" s="94"/>
      <c r="F10" s="68">
        <f t="shared" si="0"/>
        <v>0</v>
      </c>
    </row>
    <row r="11" spans="1:6" x14ac:dyDescent="0.25">
      <c r="A11" s="65">
        <v>8</v>
      </c>
      <c r="B11" s="66" t="s">
        <v>16</v>
      </c>
      <c r="C11" s="67" t="s">
        <v>6</v>
      </c>
      <c r="D11" s="67">
        <v>1</v>
      </c>
      <c r="E11" s="94"/>
      <c r="F11" s="68">
        <f t="shared" si="0"/>
        <v>0</v>
      </c>
    </row>
    <row r="12" spans="1:6" x14ac:dyDescent="0.25">
      <c r="A12" s="65">
        <v>9</v>
      </c>
      <c r="B12" s="66" t="s">
        <v>17</v>
      </c>
      <c r="C12" s="67" t="s">
        <v>8</v>
      </c>
      <c r="D12" s="67">
        <v>15</v>
      </c>
      <c r="E12" s="94"/>
      <c r="F12" s="68">
        <f t="shared" si="0"/>
        <v>0</v>
      </c>
    </row>
    <row r="13" spans="1:6" ht="16.5" customHeight="1" x14ac:dyDescent="0.25">
      <c r="A13" s="65">
        <v>10</v>
      </c>
      <c r="B13" s="66" t="s">
        <v>18</v>
      </c>
      <c r="C13" s="67" t="s">
        <v>8</v>
      </c>
      <c r="D13" s="67">
        <v>30</v>
      </c>
      <c r="E13" s="94"/>
      <c r="F13" s="68">
        <f t="shared" si="0"/>
        <v>0</v>
      </c>
    </row>
    <row r="14" spans="1:6" x14ac:dyDescent="0.25">
      <c r="A14" s="65">
        <v>11</v>
      </c>
      <c r="B14" s="66" t="s">
        <v>19</v>
      </c>
      <c r="C14" s="67" t="s">
        <v>8</v>
      </c>
      <c r="D14" s="67">
        <v>10</v>
      </c>
      <c r="E14" s="94"/>
      <c r="F14" s="68">
        <f t="shared" si="0"/>
        <v>0</v>
      </c>
    </row>
    <row r="15" spans="1:6" x14ac:dyDescent="0.25">
      <c r="A15" s="65">
        <v>12</v>
      </c>
      <c r="B15" s="66" t="s">
        <v>20</v>
      </c>
      <c r="C15" s="67" t="s">
        <v>8</v>
      </c>
      <c r="D15" s="67">
        <v>45</v>
      </c>
      <c r="E15" s="94"/>
      <c r="F15" s="68">
        <f t="shared" si="0"/>
        <v>0</v>
      </c>
    </row>
    <row r="16" spans="1:6" x14ac:dyDescent="0.25">
      <c r="A16" s="65">
        <v>13</v>
      </c>
      <c r="B16" s="66" t="s">
        <v>21</v>
      </c>
      <c r="C16" s="67" t="s">
        <v>8</v>
      </c>
      <c r="D16" s="67">
        <v>45</v>
      </c>
      <c r="E16" s="94"/>
      <c r="F16" s="68">
        <f>(D16*E16)</f>
        <v>0</v>
      </c>
    </row>
    <row r="17" spans="1:6" x14ac:dyDescent="0.25">
      <c r="A17" s="65">
        <v>14</v>
      </c>
      <c r="B17" s="66" t="s">
        <v>36</v>
      </c>
      <c r="C17" s="69" t="s">
        <v>6</v>
      </c>
      <c r="D17" s="69">
        <v>1</v>
      </c>
      <c r="E17" s="94"/>
      <c r="F17" s="68">
        <f t="shared" si="0"/>
        <v>0</v>
      </c>
    </row>
    <row r="18" spans="1:6" x14ac:dyDescent="0.25">
      <c r="A18" s="65">
        <v>15</v>
      </c>
      <c r="B18" s="66" t="s">
        <v>22</v>
      </c>
      <c r="C18" s="67" t="s">
        <v>12</v>
      </c>
      <c r="D18" s="67">
        <v>8</v>
      </c>
      <c r="E18" s="94"/>
      <c r="F18" s="68">
        <f t="shared" si="0"/>
        <v>0</v>
      </c>
    </row>
    <row r="19" spans="1:6" x14ac:dyDescent="0.25">
      <c r="A19" s="65">
        <v>16</v>
      </c>
      <c r="B19" s="66" t="s">
        <v>23</v>
      </c>
      <c r="C19" s="67" t="s">
        <v>6</v>
      </c>
      <c r="D19" s="67">
        <v>0</v>
      </c>
      <c r="E19" s="94"/>
      <c r="F19" s="68">
        <f t="shared" si="0"/>
        <v>0</v>
      </c>
    </row>
    <row r="20" spans="1:6" x14ac:dyDescent="0.25">
      <c r="A20" s="65">
        <v>17</v>
      </c>
      <c r="B20" s="66" t="s">
        <v>24</v>
      </c>
      <c r="C20" s="67" t="s">
        <v>6</v>
      </c>
      <c r="D20" s="67">
        <v>1</v>
      </c>
      <c r="E20" s="94"/>
      <c r="F20" s="68">
        <f t="shared" si="0"/>
        <v>0</v>
      </c>
    </row>
    <row r="21" spans="1:6" ht="15.75" thickBot="1" x14ac:dyDescent="0.3">
      <c r="A21" s="70">
        <v>18</v>
      </c>
      <c r="B21" s="66" t="s">
        <v>25</v>
      </c>
      <c r="C21" s="67" t="s">
        <v>6</v>
      </c>
      <c r="D21" s="67">
        <v>1</v>
      </c>
      <c r="E21" s="94"/>
      <c r="F21" s="68">
        <f t="shared" si="0"/>
        <v>0</v>
      </c>
    </row>
    <row r="22" spans="1:6" ht="15.75" thickBot="1" x14ac:dyDescent="0.3">
      <c r="A22" s="71">
        <v>19</v>
      </c>
      <c r="B22" s="72" t="s">
        <v>26</v>
      </c>
      <c r="C22" s="73" t="s">
        <v>6</v>
      </c>
      <c r="D22" s="73">
        <v>1</v>
      </c>
      <c r="E22" s="95"/>
      <c r="F22" s="74">
        <f t="shared" si="0"/>
        <v>0</v>
      </c>
    </row>
    <row r="23" spans="1:6" s="76" customFormat="1" ht="21" customHeight="1" thickBot="1" x14ac:dyDescent="0.3">
      <c r="A23" s="115" t="s">
        <v>29</v>
      </c>
      <c r="B23" s="116"/>
      <c r="C23" s="116"/>
      <c r="D23" s="116"/>
      <c r="E23" s="116"/>
      <c r="F23" s="75">
        <f>SUM(F4:F22)</f>
        <v>0</v>
      </c>
    </row>
    <row r="24" spans="1:6" ht="30.75" customHeight="1" thickBot="1" x14ac:dyDescent="0.3">
      <c r="A24" s="117" t="s">
        <v>35</v>
      </c>
      <c r="B24" s="118"/>
      <c r="C24" s="118"/>
      <c r="D24" s="118"/>
      <c r="E24" s="118"/>
      <c r="F24" s="118"/>
    </row>
    <row r="25" spans="1:6" ht="26.25" thickBot="1" x14ac:dyDescent="0.3">
      <c r="A25" s="58"/>
      <c r="B25" s="59" t="s">
        <v>0</v>
      </c>
      <c r="C25" s="59" t="s">
        <v>1</v>
      </c>
      <c r="D25" s="59" t="s">
        <v>2</v>
      </c>
      <c r="E25" s="59" t="s">
        <v>3</v>
      </c>
      <c r="F25" s="60" t="s">
        <v>4</v>
      </c>
    </row>
    <row r="26" spans="1:6" ht="25.5" x14ac:dyDescent="0.25">
      <c r="A26" s="77">
        <v>1</v>
      </c>
      <c r="B26" s="78" t="s">
        <v>30</v>
      </c>
      <c r="C26" s="79" t="s">
        <v>6</v>
      </c>
      <c r="D26" s="79">
        <v>2</v>
      </c>
      <c r="E26" s="96"/>
      <c r="F26" s="80">
        <f>D26*E26</f>
        <v>0</v>
      </c>
    </row>
    <row r="27" spans="1:6" x14ac:dyDescent="0.25">
      <c r="A27" s="77">
        <v>2</v>
      </c>
      <c r="B27" s="66" t="s">
        <v>31</v>
      </c>
      <c r="C27" s="69" t="s">
        <v>6</v>
      </c>
      <c r="D27" s="69">
        <v>1</v>
      </c>
      <c r="E27" s="94"/>
      <c r="F27" s="68">
        <f t="shared" si="0"/>
        <v>0</v>
      </c>
    </row>
    <row r="28" spans="1:6" ht="25.5" x14ac:dyDescent="0.25">
      <c r="A28" s="77">
        <v>3</v>
      </c>
      <c r="B28" s="66" t="s">
        <v>32</v>
      </c>
      <c r="C28" s="69" t="s">
        <v>33</v>
      </c>
      <c r="D28" s="69">
        <v>2</v>
      </c>
      <c r="E28" s="94"/>
      <c r="F28" s="68">
        <f t="shared" si="0"/>
        <v>0</v>
      </c>
    </row>
    <row r="29" spans="1:6" ht="15.75" thickBot="1" x14ac:dyDescent="0.3">
      <c r="A29" s="77">
        <v>4</v>
      </c>
      <c r="B29" s="81" t="s">
        <v>34</v>
      </c>
      <c r="C29" s="82" t="s">
        <v>33</v>
      </c>
      <c r="D29" s="82">
        <v>1</v>
      </c>
      <c r="E29" s="97"/>
      <c r="F29" s="83">
        <f t="shared" si="0"/>
        <v>0</v>
      </c>
    </row>
    <row r="30" spans="1:6" s="76" customFormat="1" ht="21" customHeight="1" thickBot="1" x14ac:dyDescent="0.3">
      <c r="A30" s="115" t="s">
        <v>29</v>
      </c>
      <c r="B30" s="116"/>
      <c r="C30" s="116"/>
      <c r="D30" s="116"/>
      <c r="E30" s="116"/>
      <c r="F30" s="75">
        <f>SUM(F26:F29)</f>
        <v>0</v>
      </c>
    </row>
    <row r="32" spans="1:6" ht="15.75" thickBot="1" x14ac:dyDescent="0.3">
      <c r="A32" s="119" t="s">
        <v>37</v>
      </c>
      <c r="B32" s="120"/>
      <c r="C32" s="120"/>
      <c r="D32" s="120"/>
      <c r="E32" s="120"/>
      <c r="F32" s="120"/>
    </row>
    <row r="33" spans="1:6" ht="15.75" x14ac:dyDescent="0.25">
      <c r="A33" s="84" t="s">
        <v>38</v>
      </c>
      <c r="B33" s="127" t="s">
        <v>39</v>
      </c>
      <c r="C33" s="122"/>
      <c r="D33" s="122"/>
      <c r="E33" s="85" t="s">
        <v>45</v>
      </c>
      <c r="F33" s="86">
        <f>F23</f>
        <v>0</v>
      </c>
    </row>
    <row r="34" spans="1:6" ht="16.5" thickBot="1" x14ac:dyDescent="0.3">
      <c r="A34" s="87" t="s">
        <v>41</v>
      </c>
      <c r="B34" s="128" t="s">
        <v>40</v>
      </c>
      <c r="C34" s="124"/>
      <c r="D34" s="124"/>
      <c r="E34" s="88" t="s">
        <v>45</v>
      </c>
      <c r="F34" s="89">
        <f>F30</f>
        <v>0</v>
      </c>
    </row>
    <row r="35" spans="1:6" ht="15.75" x14ac:dyDescent="0.25">
      <c r="A35" s="121" t="s">
        <v>42</v>
      </c>
      <c r="B35" s="122"/>
      <c r="C35" s="122"/>
      <c r="D35" s="122"/>
      <c r="E35" s="85" t="s">
        <v>45</v>
      </c>
      <c r="F35" s="86">
        <f>SUM(F33:F34)</f>
        <v>0</v>
      </c>
    </row>
    <row r="36" spans="1:6" ht="15.75" x14ac:dyDescent="0.25">
      <c r="A36" s="123" t="s">
        <v>43</v>
      </c>
      <c r="B36" s="124"/>
      <c r="C36" s="124"/>
      <c r="D36" s="124"/>
      <c r="E36" s="88" t="s">
        <v>45</v>
      </c>
      <c r="F36" s="90">
        <f>(F35*0.21)</f>
        <v>0</v>
      </c>
    </row>
    <row r="37" spans="1:6" ht="19.5" thickBot="1" x14ac:dyDescent="0.35">
      <c r="A37" s="125" t="s">
        <v>44</v>
      </c>
      <c r="B37" s="126"/>
      <c r="C37" s="126"/>
      <c r="D37" s="126"/>
      <c r="E37" s="91" t="s">
        <v>45</v>
      </c>
      <c r="F37" s="92">
        <f>SUM(F35:F36)</f>
        <v>0</v>
      </c>
    </row>
  </sheetData>
  <sheetProtection password="C63E" sheet="1" objects="1" scenarios="1" selectLockedCells="1"/>
  <mergeCells count="11">
    <mergeCell ref="A32:F32"/>
    <mergeCell ref="A35:D35"/>
    <mergeCell ref="A36:D36"/>
    <mergeCell ref="A37:D37"/>
    <mergeCell ref="B33:D33"/>
    <mergeCell ref="B34:D34"/>
    <mergeCell ref="A1:F1"/>
    <mergeCell ref="A2:F2"/>
    <mergeCell ref="A23:E23"/>
    <mergeCell ref="A30:E30"/>
    <mergeCell ref="A24:F24"/>
  </mergeCells>
  <phoneticPr fontId="11" type="noConversion"/>
  <pageMargins left="0.9055118110236221" right="0.70866141732283472" top="0.78740157480314965" bottom="0.78740157480314965" header="0.31496062992125984" footer="0.31496062992125984"/>
  <pageSetup paperSize="9" scale="89" orientation="portrait" r:id="rId1"/>
  <ignoredErrors>
    <ignoredError sqref="F3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workbookViewId="0">
      <selection activeCell="E26" sqref="E26:E29"/>
    </sheetView>
  </sheetViews>
  <sheetFormatPr defaultRowHeight="15" x14ac:dyDescent="0.25"/>
  <cols>
    <col min="2" max="2" width="36.7109375" customWidth="1"/>
    <col min="5" max="5" width="13.7109375" customWidth="1"/>
    <col min="6" max="6" width="16.42578125" customWidth="1"/>
  </cols>
  <sheetData>
    <row r="1" spans="1:6" ht="30" customHeight="1" x14ac:dyDescent="0.25">
      <c r="A1" s="129" t="s">
        <v>46</v>
      </c>
      <c r="B1" s="130"/>
      <c r="C1" s="130"/>
      <c r="D1" s="130"/>
      <c r="E1" s="130"/>
      <c r="F1" s="130"/>
    </row>
    <row r="2" spans="1:6" s="10" customFormat="1" ht="30.75" customHeight="1" thickBot="1" x14ac:dyDescent="0.3">
      <c r="A2" s="131" t="s">
        <v>28</v>
      </c>
      <c r="B2" s="132"/>
      <c r="C2" s="132"/>
      <c r="D2" s="132"/>
      <c r="E2" s="132"/>
      <c r="F2" s="132"/>
    </row>
    <row r="3" spans="1:6" ht="26.25" thickBot="1" x14ac:dyDescent="0.3">
      <c r="A3" s="4"/>
      <c r="B3" s="5" t="s">
        <v>0</v>
      </c>
      <c r="C3" s="5" t="s">
        <v>1</v>
      </c>
      <c r="D3" s="5" t="s">
        <v>2</v>
      </c>
      <c r="E3" s="5" t="s">
        <v>3</v>
      </c>
      <c r="F3" s="6" t="s">
        <v>4</v>
      </c>
    </row>
    <row r="4" spans="1:6" x14ac:dyDescent="0.25">
      <c r="A4" s="16">
        <v>1</v>
      </c>
      <c r="B4" s="17" t="s">
        <v>5</v>
      </c>
      <c r="C4" s="18" t="s">
        <v>6</v>
      </c>
      <c r="D4" s="18">
        <v>1</v>
      </c>
      <c r="E4" s="93"/>
      <c r="F4" s="31">
        <f>(D4*E4)</f>
        <v>0</v>
      </c>
    </row>
    <row r="5" spans="1:6" x14ac:dyDescent="0.25">
      <c r="A5" s="9">
        <v>2</v>
      </c>
      <c r="B5" s="3" t="s">
        <v>47</v>
      </c>
      <c r="C5" s="2" t="s">
        <v>8</v>
      </c>
      <c r="D5" s="2">
        <v>15</v>
      </c>
      <c r="E5" s="94"/>
      <c r="F5" s="32">
        <f t="shared" ref="F5:F29" si="0">(D5*E5)</f>
        <v>0</v>
      </c>
    </row>
    <row r="6" spans="1:6" x14ac:dyDescent="0.25">
      <c r="A6" s="9">
        <v>3</v>
      </c>
      <c r="B6" s="3" t="s">
        <v>48</v>
      </c>
      <c r="C6" s="2" t="s">
        <v>8</v>
      </c>
      <c r="D6" s="2">
        <v>55</v>
      </c>
      <c r="E6" s="94"/>
      <c r="F6" s="32">
        <f t="shared" si="0"/>
        <v>0</v>
      </c>
    </row>
    <row r="7" spans="1:6" x14ac:dyDescent="0.25">
      <c r="A7" s="9">
        <v>4</v>
      </c>
      <c r="B7" s="3" t="s">
        <v>49</v>
      </c>
      <c r="C7" s="2" t="s">
        <v>8</v>
      </c>
      <c r="D7" s="2">
        <v>15</v>
      </c>
      <c r="E7" s="94"/>
      <c r="F7" s="32">
        <f t="shared" si="0"/>
        <v>0</v>
      </c>
    </row>
    <row r="8" spans="1:6" x14ac:dyDescent="0.25">
      <c r="A8" s="9">
        <v>5</v>
      </c>
      <c r="B8" s="3" t="s">
        <v>11</v>
      </c>
      <c r="C8" s="2" t="s">
        <v>12</v>
      </c>
      <c r="D8" s="2">
        <v>4</v>
      </c>
      <c r="E8" s="94"/>
      <c r="F8" s="32">
        <f t="shared" si="0"/>
        <v>0</v>
      </c>
    </row>
    <row r="9" spans="1:6" x14ac:dyDescent="0.25">
      <c r="A9" s="9">
        <v>6</v>
      </c>
      <c r="B9" s="3" t="s">
        <v>13</v>
      </c>
      <c r="C9" s="2" t="s">
        <v>14</v>
      </c>
      <c r="D9" s="2">
        <v>650</v>
      </c>
      <c r="E9" s="94"/>
      <c r="F9" s="32">
        <f t="shared" si="0"/>
        <v>0</v>
      </c>
    </row>
    <row r="10" spans="1:6" x14ac:dyDescent="0.25">
      <c r="A10" s="9">
        <v>7</v>
      </c>
      <c r="B10" s="3" t="s">
        <v>15</v>
      </c>
      <c r="C10" s="2" t="s">
        <v>12</v>
      </c>
      <c r="D10" s="2">
        <v>12</v>
      </c>
      <c r="E10" s="94"/>
      <c r="F10" s="32">
        <f t="shared" si="0"/>
        <v>0</v>
      </c>
    </row>
    <row r="11" spans="1:6" x14ac:dyDescent="0.25">
      <c r="A11" s="9">
        <v>8</v>
      </c>
      <c r="B11" s="3" t="s">
        <v>16</v>
      </c>
      <c r="C11" s="2" t="s">
        <v>6</v>
      </c>
      <c r="D11" s="2">
        <v>1</v>
      </c>
      <c r="E11" s="94"/>
      <c r="F11" s="32">
        <f t="shared" si="0"/>
        <v>0</v>
      </c>
    </row>
    <row r="12" spans="1:6" x14ac:dyDescent="0.25">
      <c r="A12" s="9">
        <v>9</v>
      </c>
      <c r="B12" s="3" t="s">
        <v>50</v>
      </c>
      <c r="C12" s="2" t="s">
        <v>8</v>
      </c>
      <c r="D12" s="2">
        <v>30</v>
      </c>
      <c r="E12" s="94"/>
      <c r="F12" s="32">
        <f t="shared" si="0"/>
        <v>0</v>
      </c>
    </row>
    <row r="13" spans="1:6" ht="16.5" customHeight="1" x14ac:dyDescent="0.25">
      <c r="A13" s="9">
        <v>10</v>
      </c>
      <c r="B13" s="3" t="s">
        <v>51</v>
      </c>
      <c r="C13" s="2" t="s">
        <v>8</v>
      </c>
      <c r="D13" s="2">
        <v>40</v>
      </c>
      <c r="E13" s="94"/>
      <c r="F13" s="32">
        <f t="shared" si="0"/>
        <v>0</v>
      </c>
    </row>
    <row r="14" spans="1:6" x14ac:dyDescent="0.25">
      <c r="A14" s="9">
        <v>11</v>
      </c>
      <c r="B14" s="3" t="s">
        <v>19</v>
      </c>
      <c r="C14" s="2" t="s">
        <v>8</v>
      </c>
      <c r="D14" s="2">
        <v>15</v>
      </c>
      <c r="E14" s="94"/>
      <c r="F14" s="32">
        <f t="shared" si="0"/>
        <v>0</v>
      </c>
    </row>
    <row r="15" spans="1:6" x14ac:dyDescent="0.25">
      <c r="A15" s="9">
        <v>12</v>
      </c>
      <c r="B15" s="3" t="s">
        <v>20</v>
      </c>
      <c r="C15" s="2" t="s">
        <v>8</v>
      </c>
      <c r="D15" s="2">
        <v>70</v>
      </c>
      <c r="E15" s="94"/>
      <c r="F15" s="32">
        <f t="shared" si="0"/>
        <v>0</v>
      </c>
    </row>
    <row r="16" spans="1:6" x14ac:dyDescent="0.25">
      <c r="A16" s="9">
        <v>13</v>
      </c>
      <c r="B16" s="3" t="s">
        <v>21</v>
      </c>
      <c r="C16" s="2" t="s">
        <v>8</v>
      </c>
      <c r="D16" s="2">
        <v>70</v>
      </c>
      <c r="E16" s="94"/>
      <c r="F16" s="32">
        <f t="shared" si="0"/>
        <v>0</v>
      </c>
    </row>
    <row r="17" spans="1:6" x14ac:dyDescent="0.25">
      <c r="A17" s="9">
        <v>14</v>
      </c>
      <c r="B17" s="3" t="s">
        <v>36</v>
      </c>
      <c r="C17" s="7" t="s">
        <v>6</v>
      </c>
      <c r="D17" s="7">
        <v>1</v>
      </c>
      <c r="E17" s="94"/>
      <c r="F17" s="32">
        <f t="shared" si="0"/>
        <v>0</v>
      </c>
    </row>
    <row r="18" spans="1:6" x14ac:dyDescent="0.25">
      <c r="A18" s="9">
        <v>15</v>
      </c>
      <c r="B18" s="3" t="s">
        <v>22</v>
      </c>
      <c r="C18" s="2" t="s">
        <v>12</v>
      </c>
      <c r="D18" s="2">
        <v>8</v>
      </c>
      <c r="E18" s="94"/>
      <c r="F18" s="32">
        <f t="shared" si="0"/>
        <v>0</v>
      </c>
    </row>
    <row r="19" spans="1:6" x14ac:dyDescent="0.25">
      <c r="A19" s="9">
        <v>16</v>
      </c>
      <c r="B19" s="3" t="s">
        <v>23</v>
      </c>
      <c r="C19" s="2" t="s">
        <v>6</v>
      </c>
      <c r="D19" s="2">
        <v>1</v>
      </c>
      <c r="E19" s="94"/>
      <c r="F19" s="32">
        <f t="shared" si="0"/>
        <v>0</v>
      </c>
    </row>
    <row r="20" spans="1:6" x14ac:dyDescent="0.25">
      <c r="A20" s="9">
        <v>17</v>
      </c>
      <c r="B20" s="3" t="s">
        <v>24</v>
      </c>
      <c r="C20" s="2" t="s">
        <v>6</v>
      </c>
      <c r="D20" s="2">
        <v>1</v>
      </c>
      <c r="E20" s="94"/>
      <c r="F20" s="32">
        <f t="shared" si="0"/>
        <v>0</v>
      </c>
    </row>
    <row r="21" spans="1:6" ht="15.75" thickBot="1" x14ac:dyDescent="0.3">
      <c r="A21" s="19">
        <v>18</v>
      </c>
      <c r="B21" s="3" t="s">
        <v>25</v>
      </c>
      <c r="C21" s="2" t="s">
        <v>6</v>
      </c>
      <c r="D21" s="2">
        <v>1</v>
      </c>
      <c r="E21" s="94"/>
      <c r="F21" s="32">
        <f t="shared" si="0"/>
        <v>0</v>
      </c>
    </row>
    <row r="22" spans="1:6" ht="15.75" thickBot="1" x14ac:dyDescent="0.3">
      <c r="A22" s="30">
        <v>19</v>
      </c>
      <c r="B22" s="20" t="s">
        <v>26</v>
      </c>
      <c r="C22" s="21" t="s">
        <v>6</v>
      </c>
      <c r="D22" s="21">
        <v>1</v>
      </c>
      <c r="E22" s="95"/>
      <c r="F22" s="33">
        <f t="shared" si="0"/>
        <v>0</v>
      </c>
    </row>
    <row r="23" spans="1:6" s="1" customFormat="1" ht="21" customHeight="1" thickBot="1" x14ac:dyDescent="0.3">
      <c r="A23" s="133" t="s">
        <v>29</v>
      </c>
      <c r="B23" s="134"/>
      <c r="C23" s="134"/>
      <c r="D23" s="134"/>
      <c r="E23" s="134"/>
      <c r="F23" s="34">
        <f>SUM(F4:F22)</f>
        <v>0</v>
      </c>
    </row>
    <row r="24" spans="1:6" ht="30.75" customHeight="1" thickBot="1" x14ac:dyDescent="0.3">
      <c r="A24" s="135" t="s">
        <v>35</v>
      </c>
      <c r="B24" s="136"/>
      <c r="C24" s="136"/>
      <c r="D24" s="136"/>
      <c r="E24" s="136"/>
      <c r="F24" s="136"/>
    </row>
    <row r="25" spans="1:6" ht="26.25" thickBot="1" x14ac:dyDescent="0.3">
      <c r="A25" s="4"/>
      <c r="B25" s="5" t="s">
        <v>0</v>
      </c>
      <c r="C25" s="5" t="s">
        <v>1</v>
      </c>
      <c r="D25" s="5" t="s">
        <v>2</v>
      </c>
      <c r="E25" s="5" t="s">
        <v>3</v>
      </c>
      <c r="F25" s="6" t="s">
        <v>4</v>
      </c>
    </row>
    <row r="26" spans="1:6" ht="25.5" x14ac:dyDescent="0.25">
      <c r="A26" s="8">
        <v>1</v>
      </c>
      <c r="B26" s="22" t="s">
        <v>30</v>
      </c>
      <c r="C26" s="23" t="s">
        <v>6</v>
      </c>
      <c r="D26" s="23">
        <v>2</v>
      </c>
      <c r="E26" s="93"/>
      <c r="F26" s="31">
        <f>D26*E26</f>
        <v>0</v>
      </c>
    </row>
    <row r="27" spans="1:6" x14ac:dyDescent="0.25">
      <c r="A27" s="8">
        <v>2</v>
      </c>
      <c r="B27" s="3" t="s">
        <v>31</v>
      </c>
      <c r="C27" s="7" t="s">
        <v>6</v>
      </c>
      <c r="D27" s="7">
        <v>1</v>
      </c>
      <c r="E27" s="94"/>
      <c r="F27" s="32">
        <f t="shared" si="0"/>
        <v>0</v>
      </c>
    </row>
    <row r="28" spans="1:6" ht="25.5" x14ac:dyDescent="0.25">
      <c r="A28" s="8">
        <v>3</v>
      </c>
      <c r="B28" s="3" t="s">
        <v>32</v>
      </c>
      <c r="C28" s="7" t="s">
        <v>33</v>
      </c>
      <c r="D28" s="7">
        <v>2</v>
      </c>
      <c r="E28" s="94"/>
      <c r="F28" s="32">
        <f t="shared" si="0"/>
        <v>0</v>
      </c>
    </row>
    <row r="29" spans="1:6" ht="15.75" thickBot="1" x14ac:dyDescent="0.3">
      <c r="A29" s="8">
        <v>4</v>
      </c>
      <c r="B29" s="20" t="s">
        <v>34</v>
      </c>
      <c r="C29" s="24" t="s">
        <v>33</v>
      </c>
      <c r="D29" s="24">
        <v>1</v>
      </c>
      <c r="E29" s="95"/>
      <c r="F29" s="33">
        <f t="shared" si="0"/>
        <v>0</v>
      </c>
    </row>
    <row r="30" spans="1:6" s="1" customFormat="1" ht="21" customHeight="1" thickBot="1" x14ac:dyDescent="0.3">
      <c r="A30" s="133" t="s">
        <v>29</v>
      </c>
      <c r="B30" s="134"/>
      <c r="C30" s="134"/>
      <c r="D30" s="134"/>
      <c r="E30" s="134"/>
      <c r="F30" s="34">
        <f>SUM(F26:F29)</f>
        <v>0</v>
      </c>
    </row>
    <row r="32" spans="1:6" ht="15.75" thickBot="1" x14ac:dyDescent="0.3">
      <c r="A32" s="109" t="s">
        <v>37</v>
      </c>
      <c r="B32" s="110"/>
      <c r="C32" s="110"/>
      <c r="D32" s="110"/>
      <c r="E32" s="110"/>
      <c r="F32" s="110"/>
    </row>
    <row r="33" spans="1:6" ht="15.75" x14ac:dyDescent="0.25">
      <c r="A33" s="11" t="s">
        <v>38</v>
      </c>
      <c r="B33" s="143" t="s">
        <v>39</v>
      </c>
      <c r="C33" s="138"/>
      <c r="D33" s="138"/>
      <c r="E33" s="12" t="s">
        <v>45</v>
      </c>
      <c r="F33" s="35">
        <f>F23</f>
        <v>0</v>
      </c>
    </row>
    <row r="34" spans="1:6" ht="16.5" thickBot="1" x14ac:dyDescent="0.3">
      <c r="A34" s="13" t="s">
        <v>41</v>
      </c>
      <c r="B34" s="144" t="s">
        <v>40</v>
      </c>
      <c r="C34" s="140"/>
      <c r="D34" s="140"/>
      <c r="E34" s="14" t="s">
        <v>45</v>
      </c>
      <c r="F34" s="36">
        <f>F30</f>
        <v>0</v>
      </c>
    </row>
    <row r="35" spans="1:6" ht="15.75" x14ac:dyDescent="0.25">
      <c r="A35" s="137" t="s">
        <v>42</v>
      </c>
      <c r="B35" s="138"/>
      <c r="C35" s="138"/>
      <c r="D35" s="138"/>
      <c r="E35" s="12" t="s">
        <v>45</v>
      </c>
      <c r="F35" s="35">
        <f>SUM(F33:F34)</f>
        <v>0</v>
      </c>
    </row>
    <row r="36" spans="1:6" ht="15.75" x14ac:dyDescent="0.25">
      <c r="A36" s="139" t="s">
        <v>43</v>
      </c>
      <c r="B36" s="140"/>
      <c r="C36" s="140"/>
      <c r="D36" s="140"/>
      <c r="E36" s="14" t="s">
        <v>45</v>
      </c>
      <c r="F36" s="37">
        <f>(F35*0.21)</f>
        <v>0</v>
      </c>
    </row>
    <row r="37" spans="1:6" ht="19.5" thickBot="1" x14ac:dyDescent="0.35">
      <c r="A37" s="141" t="s">
        <v>44</v>
      </c>
      <c r="B37" s="142"/>
      <c r="C37" s="142"/>
      <c r="D37" s="142"/>
      <c r="E37" s="15" t="s">
        <v>45</v>
      </c>
      <c r="F37" s="38">
        <f>SUM(F35:F36)</f>
        <v>0</v>
      </c>
    </row>
  </sheetData>
  <sheetProtection password="C63E" sheet="1" objects="1" scenarios="1" selectLockedCells="1"/>
  <mergeCells count="11">
    <mergeCell ref="A35:D35"/>
    <mergeCell ref="A36:D36"/>
    <mergeCell ref="A37:D37"/>
    <mergeCell ref="A32:F32"/>
    <mergeCell ref="B33:D33"/>
    <mergeCell ref="B34:D34"/>
    <mergeCell ref="A1:F1"/>
    <mergeCell ref="A2:F2"/>
    <mergeCell ref="A23:E23"/>
    <mergeCell ref="A24:F24"/>
    <mergeCell ref="A30:E30"/>
  </mergeCells>
  <phoneticPr fontId="11" type="noConversion"/>
  <pageMargins left="0.9055118110236221" right="0.70866141732283472" top="0.78740157480314965" bottom="0.78740157480314965" header="0.31496062992125984" footer="0.31496062992125984"/>
  <pageSetup paperSize="9" scale="89" orientation="portrait" r:id="rId1"/>
  <ignoredErrors>
    <ignoredError sqref="F3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workbookViewId="0">
      <selection activeCell="E28" sqref="E28:E31"/>
    </sheetView>
  </sheetViews>
  <sheetFormatPr defaultRowHeight="15" x14ac:dyDescent="0.25"/>
  <cols>
    <col min="1" max="1" width="9.140625" style="56"/>
    <col min="2" max="2" width="36.7109375" style="56" customWidth="1"/>
    <col min="3" max="4" width="9.140625" style="56"/>
    <col min="5" max="5" width="13.7109375" style="56" customWidth="1"/>
    <col min="6" max="6" width="16.42578125" style="56" customWidth="1"/>
    <col min="7" max="16384" width="9.140625" style="56"/>
  </cols>
  <sheetData>
    <row r="1" spans="1:6" ht="30" customHeight="1" x14ac:dyDescent="0.25">
      <c r="A1" s="111" t="s">
        <v>60</v>
      </c>
      <c r="B1" s="112"/>
      <c r="C1" s="112"/>
      <c r="D1" s="112"/>
      <c r="E1" s="112"/>
      <c r="F1" s="112"/>
    </row>
    <row r="2" spans="1:6" s="57" customFormat="1" ht="30.75" customHeight="1" thickBot="1" x14ac:dyDescent="0.3">
      <c r="A2" s="113" t="s">
        <v>28</v>
      </c>
      <c r="B2" s="114"/>
      <c r="C2" s="114"/>
      <c r="D2" s="114"/>
      <c r="E2" s="114"/>
      <c r="F2" s="114"/>
    </row>
    <row r="3" spans="1:6" ht="26.25" thickBot="1" x14ac:dyDescent="0.3">
      <c r="A3" s="58"/>
      <c r="B3" s="59" t="s">
        <v>0</v>
      </c>
      <c r="C3" s="59" t="s">
        <v>1</v>
      </c>
      <c r="D3" s="59" t="s">
        <v>2</v>
      </c>
      <c r="E3" s="59" t="s">
        <v>3</v>
      </c>
      <c r="F3" s="60" t="s">
        <v>4</v>
      </c>
    </row>
    <row r="4" spans="1:6" x14ac:dyDescent="0.25">
      <c r="A4" s="61">
        <v>1</v>
      </c>
      <c r="B4" s="62" t="s">
        <v>5</v>
      </c>
      <c r="C4" s="63" t="s">
        <v>6</v>
      </c>
      <c r="D4" s="63">
        <v>1</v>
      </c>
      <c r="E4" s="93"/>
      <c r="F4" s="64">
        <f>(D4*E4)</f>
        <v>0</v>
      </c>
    </row>
    <row r="5" spans="1:6" x14ac:dyDescent="0.25">
      <c r="A5" s="65">
        <v>2</v>
      </c>
      <c r="B5" s="66" t="s">
        <v>52</v>
      </c>
      <c r="C5" s="67" t="s">
        <v>8</v>
      </c>
      <c r="D5" s="67">
        <v>8</v>
      </c>
      <c r="E5" s="94"/>
      <c r="F5" s="68">
        <f t="shared" ref="F5:F23" si="0">(D5*E5)</f>
        <v>0</v>
      </c>
    </row>
    <row r="6" spans="1:6" x14ac:dyDescent="0.25">
      <c r="A6" s="65">
        <v>3</v>
      </c>
      <c r="B6" s="66" t="s">
        <v>53</v>
      </c>
      <c r="C6" s="67" t="s">
        <v>8</v>
      </c>
      <c r="D6" s="67">
        <v>72</v>
      </c>
      <c r="E6" s="94"/>
      <c r="F6" s="68">
        <f t="shared" si="0"/>
        <v>0</v>
      </c>
    </row>
    <row r="7" spans="1:6" x14ac:dyDescent="0.25">
      <c r="A7" s="65">
        <v>4</v>
      </c>
      <c r="B7" s="66" t="s">
        <v>9</v>
      </c>
      <c r="C7" s="67" t="s">
        <v>8</v>
      </c>
      <c r="D7" s="67">
        <v>40</v>
      </c>
      <c r="E7" s="94"/>
      <c r="F7" s="68">
        <f t="shared" si="0"/>
        <v>0</v>
      </c>
    </row>
    <row r="8" spans="1:6" x14ac:dyDescent="0.25">
      <c r="A8" s="65">
        <v>5</v>
      </c>
      <c r="B8" s="66" t="s">
        <v>54</v>
      </c>
      <c r="C8" s="67" t="s">
        <v>8</v>
      </c>
      <c r="D8" s="67">
        <v>8</v>
      </c>
      <c r="E8" s="94"/>
      <c r="F8" s="68">
        <f t="shared" si="0"/>
        <v>0</v>
      </c>
    </row>
    <row r="9" spans="1:6" x14ac:dyDescent="0.25">
      <c r="A9" s="65">
        <v>6</v>
      </c>
      <c r="B9" s="66" t="s">
        <v>10</v>
      </c>
      <c r="C9" s="67" t="s">
        <v>8</v>
      </c>
      <c r="D9" s="67">
        <v>80</v>
      </c>
      <c r="E9" s="94"/>
      <c r="F9" s="68">
        <f t="shared" si="0"/>
        <v>0</v>
      </c>
    </row>
    <row r="10" spans="1:6" x14ac:dyDescent="0.25">
      <c r="A10" s="65">
        <v>7</v>
      </c>
      <c r="B10" s="66" t="s">
        <v>55</v>
      </c>
      <c r="C10" s="67" t="s">
        <v>12</v>
      </c>
      <c r="D10" s="67">
        <v>18</v>
      </c>
      <c r="E10" s="94"/>
      <c r="F10" s="68">
        <f t="shared" si="0"/>
        <v>0</v>
      </c>
    </row>
    <row r="11" spans="1:6" x14ac:dyDescent="0.25">
      <c r="A11" s="65">
        <v>8</v>
      </c>
      <c r="B11" s="66" t="s">
        <v>13</v>
      </c>
      <c r="C11" s="67" t="s">
        <v>14</v>
      </c>
      <c r="D11" s="98">
        <v>5100</v>
      </c>
      <c r="E11" s="94"/>
      <c r="F11" s="68">
        <f t="shared" si="0"/>
        <v>0</v>
      </c>
    </row>
    <row r="12" spans="1:6" x14ac:dyDescent="0.25">
      <c r="A12" s="65">
        <v>9</v>
      </c>
      <c r="B12" s="66" t="s">
        <v>56</v>
      </c>
      <c r="C12" s="67" t="s">
        <v>12</v>
      </c>
      <c r="D12" s="67">
        <v>24</v>
      </c>
      <c r="E12" s="94"/>
      <c r="F12" s="68">
        <f t="shared" si="0"/>
        <v>0</v>
      </c>
    </row>
    <row r="13" spans="1:6" ht="16.5" customHeight="1" x14ac:dyDescent="0.25">
      <c r="A13" s="65">
        <v>10</v>
      </c>
      <c r="B13" s="66" t="s">
        <v>16</v>
      </c>
      <c r="C13" s="67" t="s">
        <v>6</v>
      </c>
      <c r="D13" s="67">
        <v>2</v>
      </c>
      <c r="E13" s="94"/>
      <c r="F13" s="68">
        <f t="shared" si="0"/>
        <v>0</v>
      </c>
    </row>
    <row r="14" spans="1:6" x14ac:dyDescent="0.25">
      <c r="A14" s="65">
        <v>11</v>
      </c>
      <c r="B14" s="66" t="s">
        <v>57</v>
      </c>
      <c r="C14" s="67" t="s">
        <v>8</v>
      </c>
      <c r="D14" s="67">
        <v>40</v>
      </c>
      <c r="E14" s="94"/>
      <c r="F14" s="68">
        <f t="shared" si="0"/>
        <v>0</v>
      </c>
    </row>
    <row r="15" spans="1:6" x14ac:dyDescent="0.25">
      <c r="A15" s="65">
        <v>12</v>
      </c>
      <c r="B15" s="66" t="s">
        <v>58</v>
      </c>
      <c r="C15" s="67" t="s">
        <v>8</v>
      </c>
      <c r="D15" s="67">
        <v>80</v>
      </c>
      <c r="E15" s="94"/>
      <c r="F15" s="68">
        <f t="shared" si="0"/>
        <v>0</v>
      </c>
    </row>
    <row r="16" spans="1:6" x14ac:dyDescent="0.25">
      <c r="A16" s="65">
        <v>13</v>
      </c>
      <c r="B16" s="66" t="s">
        <v>19</v>
      </c>
      <c r="C16" s="67" t="s">
        <v>8</v>
      </c>
      <c r="D16" s="67">
        <v>88</v>
      </c>
      <c r="E16" s="94"/>
      <c r="F16" s="68">
        <f t="shared" si="0"/>
        <v>0</v>
      </c>
    </row>
    <row r="17" spans="1:6" x14ac:dyDescent="0.25">
      <c r="A17" s="65">
        <v>14</v>
      </c>
      <c r="B17" s="66" t="s">
        <v>20</v>
      </c>
      <c r="C17" s="67" t="s">
        <v>8</v>
      </c>
      <c r="D17" s="67">
        <v>120</v>
      </c>
      <c r="E17" s="94"/>
      <c r="F17" s="68">
        <f t="shared" si="0"/>
        <v>0</v>
      </c>
    </row>
    <row r="18" spans="1:6" x14ac:dyDescent="0.25">
      <c r="A18" s="65">
        <v>15</v>
      </c>
      <c r="B18" s="66" t="s">
        <v>21</v>
      </c>
      <c r="C18" s="67" t="s">
        <v>8</v>
      </c>
      <c r="D18" s="67">
        <v>120</v>
      </c>
      <c r="E18" s="94"/>
      <c r="F18" s="68">
        <f t="shared" si="0"/>
        <v>0</v>
      </c>
    </row>
    <row r="19" spans="1:6" x14ac:dyDescent="0.25">
      <c r="A19" s="65">
        <v>16</v>
      </c>
      <c r="B19" s="66" t="s">
        <v>36</v>
      </c>
      <c r="C19" s="69" t="s">
        <v>6</v>
      </c>
      <c r="D19" s="69">
        <v>1</v>
      </c>
      <c r="E19" s="94"/>
      <c r="F19" s="68">
        <f t="shared" si="0"/>
        <v>0</v>
      </c>
    </row>
    <row r="20" spans="1:6" x14ac:dyDescent="0.25">
      <c r="A20" s="65">
        <v>17</v>
      </c>
      <c r="B20" s="66" t="s">
        <v>22</v>
      </c>
      <c r="C20" s="67" t="s">
        <v>12</v>
      </c>
      <c r="D20" s="67">
        <v>10</v>
      </c>
      <c r="E20" s="94"/>
      <c r="F20" s="68">
        <f t="shared" si="0"/>
        <v>0</v>
      </c>
    </row>
    <row r="21" spans="1:6" x14ac:dyDescent="0.25">
      <c r="A21" s="65">
        <v>18</v>
      </c>
      <c r="B21" s="66" t="s">
        <v>23</v>
      </c>
      <c r="C21" s="67" t="s">
        <v>6</v>
      </c>
      <c r="D21" s="67">
        <v>1</v>
      </c>
      <c r="E21" s="94"/>
      <c r="F21" s="68">
        <f t="shared" si="0"/>
        <v>0</v>
      </c>
    </row>
    <row r="22" spans="1:6" x14ac:dyDescent="0.25">
      <c r="A22" s="65">
        <v>19</v>
      </c>
      <c r="B22" s="66" t="s">
        <v>24</v>
      </c>
      <c r="C22" s="67" t="s">
        <v>6</v>
      </c>
      <c r="D22" s="67">
        <v>1</v>
      </c>
      <c r="E22" s="94"/>
      <c r="F22" s="68">
        <f t="shared" si="0"/>
        <v>0</v>
      </c>
    </row>
    <row r="23" spans="1:6" ht="15.75" thickBot="1" x14ac:dyDescent="0.3">
      <c r="A23" s="70">
        <v>20</v>
      </c>
      <c r="B23" s="66" t="s">
        <v>25</v>
      </c>
      <c r="C23" s="67" t="s">
        <v>6</v>
      </c>
      <c r="D23" s="67">
        <v>1</v>
      </c>
      <c r="E23" s="94"/>
      <c r="F23" s="68">
        <f t="shared" si="0"/>
        <v>0</v>
      </c>
    </row>
    <row r="24" spans="1:6" ht="15.75" thickBot="1" x14ac:dyDescent="0.3">
      <c r="A24" s="71">
        <v>21</v>
      </c>
      <c r="B24" s="72" t="s">
        <v>26</v>
      </c>
      <c r="C24" s="73" t="s">
        <v>6</v>
      </c>
      <c r="D24" s="73">
        <v>1</v>
      </c>
      <c r="E24" s="95"/>
      <c r="F24" s="99">
        <f>(D24*E24)</f>
        <v>0</v>
      </c>
    </row>
    <row r="25" spans="1:6" s="76" customFormat="1" ht="21" customHeight="1" thickBot="1" x14ac:dyDescent="0.3">
      <c r="A25" s="115" t="s">
        <v>29</v>
      </c>
      <c r="B25" s="116"/>
      <c r="C25" s="116"/>
      <c r="D25" s="116"/>
      <c r="E25" s="116"/>
      <c r="F25" s="75">
        <f>SUM(F4:F24)</f>
        <v>0</v>
      </c>
    </row>
    <row r="26" spans="1:6" ht="30.75" customHeight="1" thickBot="1" x14ac:dyDescent="0.3">
      <c r="A26" s="117" t="s">
        <v>35</v>
      </c>
      <c r="B26" s="118"/>
      <c r="C26" s="118"/>
      <c r="D26" s="118"/>
      <c r="E26" s="118"/>
      <c r="F26" s="118"/>
    </row>
    <row r="27" spans="1:6" ht="26.25" thickBot="1" x14ac:dyDescent="0.3">
      <c r="A27" s="58"/>
      <c r="B27" s="59" t="s">
        <v>0</v>
      </c>
      <c r="C27" s="59" t="s">
        <v>1</v>
      </c>
      <c r="D27" s="59" t="s">
        <v>2</v>
      </c>
      <c r="E27" s="59" t="s">
        <v>3</v>
      </c>
      <c r="F27" s="60" t="s">
        <v>4</v>
      </c>
    </row>
    <row r="28" spans="1:6" ht="25.5" x14ac:dyDescent="0.25">
      <c r="A28" s="77">
        <v>1</v>
      </c>
      <c r="B28" s="100" t="s">
        <v>30</v>
      </c>
      <c r="C28" s="101" t="s">
        <v>6</v>
      </c>
      <c r="D28" s="101">
        <v>2</v>
      </c>
      <c r="E28" s="93"/>
      <c r="F28" s="102">
        <f>D28*E28</f>
        <v>0</v>
      </c>
    </row>
    <row r="29" spans="1:6" x14ac:dyDescent="0.25">
      <c r="A29" s="77">
        <v>2</v>
      </c>
      <c r="B29" s="66" t="s">
        <v>31</v>
      </c>
      <c r="C29" s="69" t="s">
        <v>6</v>
      </c>
      <c r="D29" s="69">
        <v>1</v>
      </c>
      <c r="E29" s="94"/>
      <c r="F29" s="103">
        <f>(D29*E29)</f>
        <v>0</v>
      </c>
    </row>
    <row r="30" spans="1:6" ht="25.5" x14ac:dyDescent="0.25">
      <c r="A30" s="77">
        <v>3</v>
      </c>
      <c r="B30" s="66" t="s">
        <v>32</v>
      </c>
      <c r="C30" s="69" t="s">
        <v>33</v>
      </c>
      <c r="D30" s="69">
        <v>2</v>
      </c>
      <c r="E30" s="94"/>
      <c r="F30" s="103">
        <f>(D30*E30)</f>
        <v>0</v>
      </c>
    </row>
    <row r="31" spans="1:6" ht="15.75" thickBot="1" x14ac:dyDescent="0.3">
      <c r="A31" s="77">
        <v>4</v>
      </c>
      <c r="B31" s="72" t="s">
        <v>59</v>
      </c>
      <c r="C31" s="104" t="s">
        <v>33</v>
      </c>
      <c r="D31" s="104">
        <v>1</v>
      </c>
      <c r="E31" s="95"/>
      <c r="F31" s="99">
        <f>(D31*E31)</f>
        <v>0</v>
      </c>
    </row>
    <row r="32" spans="1:6" s="76" customFormat="1" ht="21" customHeight="1" thickBot="1" x14ac:dyDescent="0.3">
      <c r="A32" s="115" t="s">
        <v>29</v>
      </c>
      <c r="B32" s="116"/>
      <c r="C32" s="116"/>
      <c r="D32" s="116"/>
      <c r="E32" s="116"/>
      <c r="F32" s="105">
        <f>SUM(F28:F31)</f>
        <v>0</v>
      </c>
    </row>
    <row r="34" spans="1:6" ht="15.75" thickBot="1" x14ac:dyDescent="0.3">
      <c r="A34" s="119" t="s">
        <v>37</v>
      </c>
      <c r="B34" s="120"/>
      <c r="C34" s="120"/>
      <c r="D34" s="120"/>
      <c r="E34" s="120"/>
      <c r="F34" s="120"/>
    </row>
    <row r="35" spans="1:6" ht="15.75" x14ac:dyDescent="0.25">
      <c r="A35" s="84" t="s">
        <v>38</v>
      </c>
      <c r="B35" s="127" t="s">
        <v>39</v>
      </c>
      <c r="C35" s="122"/>
      <c r="D35" s="122"/>
      <c r="E35" s="85" t="s">
        <v>45</v>
      </c>
      <c r="F35" s="86">
        <f>F25</f>
        <v>0</v>
      </c>
    </row>
    <row r="36" spans="1:6" ht="16.5" thickBot="1" x14ac:dyDescent="0.3">
      <c r="A36" s="87" t="s">
        <v>41</v>
      </c>
      <c r="B36" s="128" t="s">
        <v>40</v>
      </c>
      <c r="C36" s="124"/>
      <c r="D36" s="124"/>
      <c r="E36" s="88" t="s">
        <v>45</v>
      </c>
      <c r="F36" s="89">
        <f>F32</f>
        <v>0</v>
      </c>
    </row>
    <row r="37" spans="1:6" ht="15.75" x14ac:dyDescent="0.25">
      <c r="A37" s="121" t="s">
        <v>42</v>
      </c>
      <c r="B37" s="122"/>
      <c r="C37" s="122"/>
      <c r="D37" s="122"/>
      <c r="E37" s="85" t="s">
        <v>45</v>
      </c>
      <c r="F37" s="86">
        <f>SUM(F35:F36)</f>
        <v>0</v>
      </c>
    </row>
    <row r="38" spans="1:6" ht="15.75" x14ac:dyDescent="0.25">
      <c r="A38" s="123" t="s">
        <v>43</v>
      </c>
      <c r="B38" s="124"/>
      <c r="C38" s="124"/>
      <c r="D38" s="124"/>
      <c r="E38" s="88" t="s">
        <v>45</v>
      </c>
      <c r="F38" s="90">
        <f>(F37*0.21)</f>
        <v>0</v>
      </c>
    </row>
    <row r="39" spans="1:6" ht="19.5" thickBot="1" x14ac:dyDescent="0.35">
      <c r="A39" s="125" t="s">
        <v>44</v>
      </c>
      <c r="B39" s="126"/>
      <c r="C39" s="126"/>
      <c r="D39" s="126"/>
      <c r="E39" s="91" t="s">
        <v>45</v>
      </c>
      <c r="F39" s="92">
        <f>SUM(F37:F38)</f>
        <v>0</v>
      </c>
    </row>
  </sheetData>
  <sheetProtection password="C63E" sheet="1" objects="1" scenarios="1" selectLockedCells="1"/>
  <mergeCells count="11">
    <mergeCell ref="A37:D37"/>
    <mergeCell ref="A38:D38"/>
    <mergeCell ref="A39:D39"/>
    <mergeCell ref="A34:F34"/>
    <mergeCell ref="B35:D35"/>
    <mergeCell ref="B36:D36"/>
    <mergeCell ref="A1:F1"/>
    <mergeCell ref="A2:F2"/>
    <mergeCell ref="A25:E25"/>
    <mergeCell ref="A26:F26"/>
    <mergeCell ref="A32:E32"/>
  </mergeCells>
  <phoneticPr fontId="11" type="noConversion"/>
  <pageMargins left="0.9055118110236221" right="0.70866141732283472" top="0.78740157480314965" bottom="0.78740157480314965" header="0.31496062992125984" footer="0.31496062992125984"/>
  <pageSetup paperSize="9" scale="89" orientation="portrait" r:id="rId1"/>
  <ignoredErrors>
    <ignoredError sqref="F3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workbookViewId="0">
      <selection activeCell="E26" sqref="E26:E29"/>
    </sheetView>
  </sheetViews>
  <sheetFormatPr defaultRowHeight="15" x14ac:dyDescent="0.25"/>
  <cols>
    <col min="2" max="2" width="36.7109375" customWidth="1"/>
    <col min="5" max="5" width="13.7109375" customWidth="1"/>
    <col min="6" max="6" width="16.42578125" customWidth="1"/>
  </cols>
  <sheetData>
    <row r="1" spans="1:6" ht="30" customHeight="1" x14ac:dyDescent="0.25">
      <c r="A1" s="129" t="s">
        <v>61</v>
      </c>
      <c r="B1" s="130"/>
      <c r="C1" s="130"/>
      <c r="D1" s="130"/>
      <c r="E1" s="130"/>
      <c r="F1" s="130"/>
    </row>
    <row r="2" spans="1:6" s="10" customFormat="1" ht="30.75" customHeight="1" thickBot="1" x14ac:dyDescent="0.3">
      <c r="A2" s="131" t="s">
        <v>28</v>
      </c>
      <c r="B2" s="132"/>
      <c r="C2" s="132"/>
      <c r="D2" s="132"/>
      <c r="E2" s="132"/>
      <c r="F2" s="132"/>
    </row>
    <row r="3" spans="1:6" ht="26.25" thickBot="1" x14ac:dyDescent="0.3">
      <c r="A3" s="4"/>
      <c r="B3" s="5" t="s">
        <v>0</v>
      </c>
      <c r="C3" s="5" t="s">
        <v>1</v>
      </c>
      <c r="D3" s="5" t="s">
        <v>2</v>
      </c>
      <c r="E3" s="5" t="s">
        <v>3</v>
      </c>
      <c r="F3" s="6" t="s">
        <v>4</v>
      </c>
    </row>
    <row r="4" spans="1:6" x14ac:dyDescent="0.25">
      <c r="A4" s="16">
        <v>1</v>
      </c>
      <c r="B4" s="17" t="s">
        <v>5</v>
      </c>
      <c r="C4" s="18" t="s">
        <v>6</v>
      </c>
      <c r="D4" s="18">
        <v>1</v>
      </c>
      <c r="E4" s="93"/>
      <c r="F4" s="31">
        <f>(D4*E4)</f>
        <v>0</v>
      </c>
    </row>
    <row r="5" spans="1:6" x14ac:dyDescent="0.25">
      <c r="A5" s="9">
        <v>2</v>
      </c>
      <c r="B5" s="3" t="s">
        <v>47</v>
      </c>
      <c r="C5" s="2" t="s">
        <v>8</v>
      </c>
      <c r="D5" s="2">
        <v>8</v>
      </c>
      <c r="E5" s="94"/>
      <c r="F5" s="32">
        <f t="shared" ref="F5:F29" si="0">(D5*E5)</f>
        <v>0</v>
      </c>
    </row>
    <row r="6" spans="1:6" x14ac:dyDescent="0.25">
      <c r="A6" s="9">
        <v>3</v>
      </c>
      <c r="B6" s="3" t="s">
        <v>48</v>
      </c>
      <c r="C6" s="2" t="s">
        <v>8</v>
      </c>
      <c r="D6" s="2">
        <v>62</v>
      </c>
      <c r="E6" s="94"/>
      <c r="F6" s="32">
        <f t="shared" si="0"/>
        <v>0</v>
      </c>
    </row>
    <row r="7" spans="1:6" x14ac:dyDescent="0.25">
      <c r="A7" s="9">
        <v>4</v>
      </c>
      <c r="B7" s="3" t="s">
        <v>49</v>
      </c>
      <c r="C7" s="2" t="s">
        <v>8</v>
      </c>
      <c r="D7" s="2">
        <v>8</v>
      </c>
      <c r="E7" s="94"/>
      <c r="F7" s="32">
        <f t="shared" si="0"/>
        <v>0</v>
      </c>
    </row>
    <row r="8" spans="1:6" x14ac:dyDescent="0.25">
      <c r="A8" s="9">
        <v>5</v>
      </c>
      <c r="B8" s="3" t="s">
        <v>62</v>
      </c>
      <c r="C8" s="2" t="s">
        <v>12</v>
      </c>
      <c r="D8" s="2">
        <v>3</v>
      </c>
      <c r="E8" s="94"/>
      <c r="F8" s="32">
        <f t="shared" si="0"/>
        <v>0</v>
      </c>
    </row>
    <row r="9" spans="1:6" x14ac:dyDescent="0.25">
      <c r="A9" s="9">
        <v>6</v>
      </c>
      <c r="B9" s="3" t="s">
        <v>63</v>
      </c>
      <c r="C9" s="2" t="s">
        <v>14</v>
      </c>
      <c r="D9" s="2">
        <v>350</v>
      </c>
      <c r="E9" s="94"/>
      <c r="F9" s="32">
        <f t="shared" si="0"/>
        <v>0</v>
      </c>
    </row>
    <row r="10" spans="1:6" x14ac:dyDescent="0.25">
      <c r="A10" s="9">
        <v>7</v>
      </c>
      <c r="B10" s="3" t="s">
        <v>64</v>
      </c>
      <c r="C10" s="2" t="s">
        <v>12</v>
      </c>
      <c r="D10" s="2">
        <v>12</v>
      </c>
      <c r="E10" s="94"/>
      <c r="F10" s="32">
        <f t="shared" si="0"/>
        <v>0</v>
      </c>
    </row>
    <row r="11" spans="1:6" x14ac:dyDescent="0.25">
      <c r="A11" s="9">
        <v>8</v>
      </c>
      <c r="B11" s="3" t="s">
        <v>16</v>
      </c>
      <c r="C11" s="2" t="s">
        <v>6</v>
      </c>
      <c r="D11" s="2">
        <v>1</v>
      </c>
      <c r="E11" s="94"/>
      <c r="F11" s="32">
        <f t="shared" si="0"/>
        <v>0</v>
      </c>
    </row>
    <row r="12" spans="1:6" x14ac:dyDescent="0.25">
      <c r="A12" s="9">
        <v>9</v>
      </c>
      <c r="B12" s="3" t="s">
        <v>50</v>
      </c>
      <c r="C12" s="2" t="s">
        <v>8</v>
      </c>
      <c r="D12" s="2">
        <v>15</v>
      </c>
      <c r="E12" s="94"/>
      <c r="F12" s="32">
        <f t="shared" si="0"/>
        <v>0</v>
      </c>
    </row>
    <row r="13" spans="1:6" ht="16.5" customHeight="1" x14ac:dyDescent="0.25">
      <c r="A13" s="9">
        <v>10</v>
      </c>
      <c r="B13" s="3" t="s">
        <v>51</v>
      </c>
      <c r="C13" s="2" t="s">
        <v>8</v>
      </c>
      <c r="D13" s="2">
        <v>55</v>
      </c>
      <c r="E13" s="94"/>
      <c r="F13" s="32">
        <f t="shared" si="0"/>
        <v>0</v>
      </c>
    </row>
    <row r="14" spans="1:6" x14ac:dyDescent="0.25">
      <c r="A14" s="9">
        <v>11</v>
      </c>
      <c r="B14" s="3" t="s">
        <v>19</v>
      </c>
      <c r="C14" s="2" t="s">
        <v>8</v>
      </c>
      <c r="D14" s="2">
        <v>8</v>
      </c>
      <c r="E14" s="94"/>
      <c r="F14" s="32">
        <f t="shared" si="0"/>
        <v>0</v>
      </c>
    </row>
    <row r="15" spans="1:6" x14ac:dyDescent="0.25">
      <c r="A15" s="9">
        <v>12</v>
      </c>
      <c r="B15" s="3" t="s">
        <v>20</v>
      </c>
      <c r="C15" s="2" t="s">
        <v>8</v>
      </c>
      <c r="D15" s="2">
        <v>70</v>
      </c>
      <c r="E15" s="94"/>
      <c r="F15" s="32">
        <f t="shared" si="0"/>
        <v>0</v>
      </c>
    </row>
    <row r="16" spans="1:6" x14ac:dyDescent="0.25">
      <c r="A16" s="9">
        <v>13</v>
      </c>
      <c r="B16" s="3" t="s">
        <v>21</v>
      </c>
      <c r="C16" s="2" t="s">
        <v>8</v>
      </c>
      <c r="D16" s="2">
        <v>70</v>
      </c>
      <c r="E16" s="94"/>
      <c r="F16" s="32">
        <f t="shared" si="0"/>
        <v>0</v>
      </c>
    </row>
    <row r="17" spans="1:6" x14ac:dyDescent="0.25">
      <c r="A17" s="9">
        <v>14</v>
      </c>
      <c r="B17" s="3" t="s">
        <v>36</v>
      </c>
      <c r="C17" s="7" t="s">
        <v>6</v>
      </c>
      <c r="D17" s="7">
        <v>1</v>
      </c>
      <c r="E17" s="94"/>
      <c r="F17" s="32">
        <f t="shared" si="0"/>
        <v>0</v>
      </c>
    </row>
    <row r="18" spans="1:6" x14ac:dyDescent="0.25">
      <c r="A18" s="9">
        <v>15</v>
      </c>
      <c r="B18" s="3" t="s">
        <v>22</v>
      </c>
      <c r="C18" s="2" t="s">
        <v>12</v>
      </c>
      <c r="D18" s="2">
        <v>8</v>
      </c>
      <c r="E18" s="94"/>
      <c r="F18" s="32">
        <f t="shared" si="0"/>
        <v>0</v>
      </c>
    </row>
    <row r="19" spans="1:6" x14ac:dyDescent="0.25">
      <c r="A19" s="9">
        <v>16</v>
      </c>
      <c r="B19" s="3" t="s">
        <v>23</v>
      </c>
      <c r="C19" s="2" t="s">
        <v>6</v>
      </c>
      <c r="D19" s="2">
        <v>1</v>
      </c>
      <c r="E19" s="94"/>
      <c r="F19" s="32">
        <f t="shared" si="0"/>
        <v>0</v>
      </c>
    </row>
    <row r="20" spans="1:6" x14ac:dyDescent="0.25">
      <c r="A20" s="9">
        <v>17</v>
      </c>
      <c r="B20" s="3" t="s">
        <v>24</v>
      </c>
      <c r="C20" s="2" t="s">
        <v>6</v>
      </c>
      <c r="D20" s="2">
        <v>1</v>
      </c>
      <c r="E20" s="94"/>
      <c r="F20" s="32">
        <f t="shared" si="0"/>
        <v>0</v>
      </c>
    </row>
    <row r="21" spans="1:6" ht="15.75" thickBot="1" x14ac:dyDescent="0.3">
      <c r="A21" s="19">
        <v>18</v>
      </c>
      <c r="B21" s="3" t="s">
        <v>25</v>
      </c>
      <c r="C21" s="2" t="s">
        <v>6</v>
      </c>
      <c r="D21" s="2">
        <v>1</v>
      </c>
      <c r="E21" s="94"/>
      <c r="F21" s="32">
        <f t="shared" si="0"/>
        <v>0</v>
      </c>
    </row>
    <row r="22" spans="1:6" ht="15.75" thickBot="1" x14ac:dyDescent="0.3">
      <c r="A22" s="30">
        <v>19</v>
      </c>
      <c r="B22" s="20" t="s">
        <v>26</v>
      </c>
      <c r="C22" s="21" t="s">
        <v>6</v>
      </c>
      <c r="D22" s="21">
        <v>1</v>
      </c>
      <c r="E22" s="95"/>
      <c r="F22" s="33">
        <f t="shared" si="0"/>
        <v>0</v>
      </c>
    </row>
    <row r="23" spans="1:6" s="1" customFormat="1" ht="21" customHeight="1" thickBot="1" x14ac:dyDescent="0.3">
      <c r="A23" s="133" t="s">
        <v>29</v>
      </c>
      <c r="B23" s="134"/>
      <c r="C23" s="134"/>
      <c r="D23" s="134"/>
      <c r="E23" s="134"/>
      <c r="F23" s="34">
        <f>SUM(F4:F22)</f>
        <v>0</v>
      </c>
    </row>
    <row r="24" spans="1:6" ht="30.75" customHeight="1" thickBot="1" x14ac:dyDescent="0.3">
      <c r="A24" s="135" t="s">
        <v>35</v>
      </c>
      <c r="B24" s="136"/>
      <c r="C24" s="136"/>
      <c r="D24" s="136"/>
      <c r="E24" s="136"/>
      <c r="F24" s="136"/>
    </row>
    <row r="25" spans="1:6" ht="26.25" thickBot="1" x14ac:dyDescent="0.3">
      <c r="A25" s="4"/>
      <c r="B25" s="5" t="s">
        <v>0</v>
      </c>
      <c r="C25" s="5" t="s">
        <v>1</v>
      </c>
      <c r="D25" s="5" t="s">
        <v>2</v>
      </c>
      <c r="E25" s="5" t="s">
        <v>3</v>
      </c>
      <c r="F25" s="6" t="s">
        <v>4</v>
      </c>
    </row>
    <row r="26" spans="1:6" ht="25.5" x14ac:dyDescent="0.25">
      <c r="A26" s="25">
        <v>1</v>
      </c>
      <c r="B26" s="22" t="s">
        <v>30</v>
      </c>
      <c r="C26" s="23" t="s">
        <v>6</v>
      </c>
      <c r="D26" s="23">
        <v>2</v>
      </c>
      <c r="E26" s="106"/>
      <c r="F26" s="43">
        <f>D26*E26</f>
        <v>0</v>
      </c>
    </row>
    <row r="27" spans="1:6" x14ac:dyDescent="0.25">
      <c r="A27" s="25">
        <v>2</v>
      </c>
      <c r="B27" s="3" t="s">
        <v>31</v>
      </c>
      <c r="C27" s="7" t="s">
        <v>6</v>
      </c>
      <c r="D27" s="7">
        <v>1</v>
      </c>
      <c r="E27" s="107"/>
      <c r="F27" s="44">
        <f t="shared" si="0"/>
        <v>0</v>
      </c>
    </row>
    <row r="28" spans="1:6" ht="25.5" x14ac:dyDescent="0.25">
      <c r="A28" s="25">
        <v>3</v>
      </c>
      <c r="B28" s="3" t="s">
        <v>32</v>
      </c>
      <c r="C28" s="7" t="s">
        <v>33</v>
      </c>
      <c r="D28" s="7">
        <v>2</v>
      </c>
      <c r="E28" s="107"/>
      <c r="F28" s="44">
        <f t="shared" si="0"/>
        <v>0</v>
      </c>
    </row>
    <row r="29" spans="1:6" ht="15.75" thickBot="1" x14ac:dyDescent="0.3">
      <c r="A29" s="25">
        <v>4</v>
      </c>
      <c r="B29" s="20" t="s">
        <v>59</v>
      </c>
      <c r="C29" s="24" t="s">
        <v>33</v>
      </c>
      <c r="D29" s="24">
        <v>1</v>
      </c>
      <c r="E29" s="108"/>
      <c r="F29" s="45">
        <f t="shared" si="0"/>
        <v>0</v>
      </c>
    </row>
    <row r="30" spans="1:6" s="1" customFormat="1" ht="21" customHeight="1" thickBot="1" x14ac:dyDescent="0.3">
      <c r="A30" s="133" t="s">
        <v>29</v>
      </c>
      <c r="B30" s="134"/>
      <c r="C30" s="134"/>
      <c r="D30" s="134"/>
      <c r="E30" s="134"/>
      <c r="F30" s="34">
        <f>SUM(F26:F29)</f>
        <v>0</v>
      </c>
    </row>
    <row r="32" spans="1:6" ht="15.75" thickBot="1" x14ac:dyDescent="0.3">
      <c r="A32" s="109" t="s">
        <v>37</v>
      </c>
      <c r="B32" s="110"/>
      <c r="C32" s="110"/>
      <c r="D32" s="110"/>
      <c r="E32" s="110"/>
      <c r="F32" s="110"/>
    </row>
    <row r="33" spans="1:6" ht="15.75" x14ac:dyDescent="0.25">
      <c r="A33" s="11" t="s">
        <v>38</v>
      </c>
      <c r="B33" s="143" t="s">
        <v>39</v>
      </c>
      <c r="C33" s="138"/>
      <c r="D33" s="138"/>
      <c r="E33" s="12" t="s">
        <v>45</v>
      </c>
      <c r="F33" s="35">
        <f>F23</f>
        <v>0</v>
      </c>
    </row>
    <row r="34" spans="1:6" ht="16.5" thickBot="1" x14ac:dyDescent="0.3">
      <c r="A34" s="13" t="s">
        <v>41</v>
      </c>
      <c r="B34" s="144" t="s">
        <v>40</v>
      </c>
      <c r="C34" s="140"/>
      <c r="D34" s="140"/>
      <c r="E34" s="14" t="s">
        <v>45</v>
      </c>
      <c r="F34" s="36">
        <f>F30</f>
        <v>0</v>
      </c>
    </row>
    <row r="35" spans="1:6" ht="15.75" x14ac:dyDescent="0.25">
      <c r="A35" s="137" t="s">
        <v>42</v>
      </c>
      <c r="B35" s="138"/>
      <c r="C35" s="138"/>
      <c r="D35" s="138"/>
      <c r="E35" s="12" t="s">
        <v>45</v>
      </c>
      <c r="F35" s="35">
        <f>SUM(F33:F34)</f>
        <v>0</v>
      </c>
    </row>
    <row r="36" spans="1:6" ht="15.75" x14ac:dyDescent="0.25">
      <c r="A36" s="139" t="s">
        <v>43</v>
      </c>
      <c r="B36" s="140"/>
      <c r="C36" s="140"/>
      <c r="D36" s="140"/>
      <c r="E36" s="14" t="s">
        <v>45</v>
      </c>
      <c r="F36" s="37">
        <f>(F35*0.21)</f>
        <v>0</v>
      </c>
    </row>
    <row r="37" spans="1:6" ht="19.5" thickBot="1" x14ac:dyDescent="0.35">
      <c r="A37" s="141" t="s">
        <v>44</v>
      </c>
      <c r="B37" s="142"/>
      <c r="C37" s="142"/>
      <c r="D37" s="142"/>
      <c r="E37" s="15" t="s">
        <v>45</v>
      </c>
      <c r="F37" s="38">
        <f>SUM(F35:F36)</f>
        <v>0</v>
      </c>
    </row>
  </sheetData>
  <sheetProtection password="C63E" sheet="1" objects="1" scenarios="1" selectLockedCells="1"/>
  <mergeCells count="11">
    <mergeCell ref="A35:D35"/>
    <mergeCell ref="A36:D36"/>
    <mergeCell ref="A37:D37"/>
    <mergeCell ref="A32:F32"/>
    <mergeCell ref="B33:D33"/>
    <mergeCell ref="B34:D34"/>
    <mergeCell ref="A1:F1"/>
    <mergeCell ref="A2:F2"/>
    <mergeCell ref="A23:E23"/>
    <mergeCell ref="A24:F24"/>
    <mergeCell ref="A30:E30"/>
  </mergeCells>
  <phoneticPr fontId="11" type="noConversion"/>
  <pageMargins left="0.9055118110236221" right="0.70866141732283472" top="0.78740157480314965" bottom="0.78740157480314965" header="0.31496062992125984" footer="0.31496062992125984"/>
  <pageSetup paperSize="9" scale="89" orientation="portrait" r:id="rId1"/>
  <ignoredErrors>
    <ignoredError sqref="F3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workbookViewId="0">
      <selection activeCell="E28" sqref="E28:E31"/>
    </sheetView>
  </sheetViews>
  <sheetFormatPr defaultRowHeight="15" x14ac:dyDescent="0.25"/>
  <cols>
    <col min="2" max="2" width="36.7109375" customWidth="1"/>
    <col min="5" max="5" width="13.7109375" customWidth="1"/>
    <col min="6" max="6" width="16.42578125" customWidth="1"/>
  </cols>
  <sheetData>
    <row r="1" spans="1:6" ht="30" customHeight="1" x14ac:dyDescent="0.25">
      <c r="A1" s="129" t="s">
        <v>65</v>
      </c>
      <c r="B1" s="130"/>
      <c r="C1" s="130"/>
      <c r="D1" s="130"/>
      <c r="E1" s="130"/>
      <c r="F1" s="130"/>
    </row>
    <row r="2" spans="1:6" s="10" customFormat="1" ht="30.75" customHeight="1" thickBot="1" x14ac:dyDescent="0.3">
      <c r="A2" s="131" t="s">
        <v>28</v>
      </c>
      <c r="B2" s="132"/>
      <c r="C2" s="132"/>
      <c r="D2" s="132"/>
      <c r="E2" s="132"/>
      <c r="F2" s="132"/>
    </row>
    <row r="3" spans="1:6" ht="26.25" thickBot="1" x14ac:dyDescent="0.3">
      <c r="A3" s="4"/>
      <c r="B3" s="5" t="s">
        <v>0</v>
      </c>
      <c r="C3" s="5" t="s">
        <v>1</v>
      </c>
      <c r="D3" s="5" t="s">
        <v>2</v>
      </c>
      <c r="E3" s="5" t="s">
        <v>3</v>
      </c>
      <c r="F3" s="6" t="s">
        <v>4</v>
      </c>
    </row>
    <row r="4" spans="1:6" x14ac:dyDescent="0.25">
      <c r="A4" s="16">
        <v>1</v>
      </c>
      <c r="B4" s="17" t="s">
        <v>5</v>
      </c>
      <c r="C4" s="18" t="s">
        <v>6</v>
      </c>
      <c r="D4" s="18">
        <v>1</v>
      </c>
      <c r="E4" s="93"/>
      <c r="F4" s="31">
        <f>(D4*E4)</f>
        <v>0</v>
      </c>
    </row>
    <row r="5" spans="1:6" x14ac:dyDescent="0.25">
      <c r="A5" s="9">
        <v>2</v>
      </c>
      <c r="B5" s="3" t="s">
        <v>52</v>
      </c>
      <c r="C5" s="2" t="s">
        <v>8</v>
      </c>
      <c r="D5" s="2">
        <v>8</v>
      </c>
      <c r="E5" s="94"/>
      <c r="F5" s="32">
        <f t="shared" ref="F5:F23" si="0">(D5*E5)</f>
        <v>0</v>
      </c>
    </row>
    <row r="6" spans="1:6" x14ac:dyDescent="0.25">
      <c r="A6" s="9">
        <v>3</v>
      </c>
      <c r="B6" s="3" t="s">
        <v>53</v>
      </c>
      <c r="C6" s="2" t="s">
        <v>8</v>
      </c>
      <c r="D6" s="2">
        <v>52</v>
      </c>
      <c r="E6" s="94"/>
      <c r="F6" s="32">
        <f t="shared" si="0"/>
        <v>0</v>
      </c>
    </row>
    <row r="7" spans="1:6" x14ac:dyDescent="0.25">
      <c r="A7" s="9">
        <v>4</v>
      </c>
      <c r="B7" s="3" t="s">
        <v>9</v>
      </c>
      <c r="C7" s="2" t="s">
        <v>8</v>
      </c>
      <c r="D7" s="2">
        <v>60</v>
      </c>
      <c r="E7" s="94"/>
      <c r="F7" s="32">
        <f t="shared" si="0"/>
        <v>0</v>
      </c>
    </row>
    <row r="8" spans="1:6" x14ac:dyDescent="0.25">
      <c r="A8" s="9">
        <v>5</v>
      </c>
      <c r="B8" s="3" t="s">
        <v>54</v>
      </c>
      <c r="C8" s="2" t="s">
        <v>8</v>
      </c>
      <c r="D8" s="2">
        <v>8</v>
      </c>
      <c r="E8" s="94"/>
      <c r="F8" s="32">
        <f t="shared" si="0"/>
        <v>0</v>
      </c>
    </row>
    <row r="9" spans="1:6" x14ac:dyDescent="0.25">
      <c r="A9" s="9">
        <v>6</v>
      </c>
      <c r="B9" s="26" t="s">
        <v>10</v>
      </c>
      <c r="C9" s="27" t="s">
        <v>8</v>
      </c>
      <c r="D9" s="27">
        <v>70</v>
      </c>
      <c r="E9" s="94"/>
      <c r="F9" s="32">
        <f t="shared" si="0"/>
        <v>0</v>
      </c>
    </row>
    <row r="10" spans="1:6" x14ac:dyDescent="0.25">
      <c r="A10" s="9">
        <v>7</v>
      </c>
      <c r="B10" s="26" t="s">
        <v>66</v>
      </c>
      <c r="C10" s="27" t="s">
        <v>12</v>
      </c>
      <c r="D10" s="27">
        <v>18</v>
      </c>
      <c r="E10" s="94"/>
      <c r="F10" s="32">
        <f t="shared" si="0"/>
        <v>0</v>
      </c>
    </row>
    <row r="11" spans="1:6" x14ac:dyDescent="0.25">
      <c r="A11" s="9">
        <v>8</v>
      </c>
      <c r="B11" s="26" t="s">
        <v>13</v>
      </c>
      <c r="C11" s="27" t="s">
        <v>67</v>
      </c>
      <c r="D11" s="28">
        <v>4075</v>
      </c>
      <c r="E11" s="94"/>
      <c r="F11" s="32">
        <f t="shared" si="0"/>
        <v>0</v>
      </c>
    </row>
    <row r="12" spans="1:6" x14ac:dyDescent="0.25">
      <c r="A12" s="9">
        <v>9</v>
      </c>
      <c r="B12" s="26" t="s">
        <v>56</v>
      </c>
      <c r="C12" s="27" t="s">
        <v>12</v>
      </c>
      <c r="D12" s="27">
        <v>24</v>
      </c>
      <c r="E12" s="94"/>
      <c r="F12" s="32">
        <f t="shared" si="0"/>
        <v>0</v>
      </c>
    </row>
    <row r="13" spans="1:6" ht="16.5" customHeight="1" x14ac:dyDescent="0.25">
      <c r="A13" s="9">
        <v>10</v>
      </c>
      <c r="B13" s="26" t="s">
        <v>16</v>
      </c>
      <c r="C13" s="27" t="s">
        <v>6</v>
      </c>
      <c r="D13" s="27">
        <v>2</v>
      </c>
      <c r="E13" s="94"/>
      <c r="F13" s="32">
        <f t="shared" si="0"/>
        <v>0</v>
      </c>
    </row>
    <row r="14" spans="1:6" x14ac:dyDescent="0.25">
      <c r="A14" s="9">
        <v>11</v>
      </c>
      <c r="B14" s="26" t="s">
        <v>17</v>
      </c>
      <c r="C14" s="27" t="s">
        <v>8</v>
      </c>
      <c r="D14" s="27">
        <v>80</v>
      </c>
      <c r="E14" s="94"/>
      <c r="F14" s="32">
        <f t="shared" si="0"/>
        <v>0</v>
      </c>
    </row>
    <row r="15" spans="1:6" x14ac:dyDescent="0.25">
      <c r="A15" s="9">
        <v>12</v>
      </c>
      <c r="B15" s="26" t="s">
        <v>68</v>
      </c>
      <c r="C15" s="27" t="s">
        <v>8</v>
      </c>
      <c r="D15" s="27">
        <v>40</v>
      </c>
      <c r="E15" s="94"/>
      <c r="F15" s="32">
        <f t="shared" si="0"/>
        <v>0</v>
      </c>
    </row>
    <row r="16" spans="1:6" x14ac:dyDescent="0.25">
      <c r="A16" s="9">
        <v>13</v>
      </c>
      <c r="B16" s="26" t="s">
        <v>19</v>
      </c>
      <c r="C16" s="27" t="s">
        <v>8</v>
      </c>
      <c r="D16" s="27">
        <v>70</v>
      </c>
      <c r="E16" s="94"/>
      <c r="F16" s="32">
        <f t="shared" si="0"/>
        <v>0</v>
      </c>
    </row>
    <row r="17" spans="1:6" x14ac:dyDescent="0.25">
      <c r="A17" s="9">
        <v>14</v>
      </c>
      <c r="B17" s="26" t="s">
        <v>20</v>
      </c>
      <c r="C17" s="27" t="s">
        <v>8</v>
      </c>
      <c r="D17" s="27">
        <v>120</v>
      </c>
      <c r="E17" s="94"/>
      <c r="F17" s="32">
        <f t="shared" si="0"/>
        <v>0</v>
      </c>
    </row>
    <row r="18" spans="1:6" x14ac:dyDescent="0.25">
      <c r="A18" s="9">
        <v>15</v>
      </c>
      <c r="B18" s="3" t="s">
        <v>21</v>
      </c>
      <c r="C18" s="2" t="s">
        <v>8</v>
      </c>
      <c r="D18" s="2">
        <v>120</v>
      </c>
      <c r="E18" s="94"/>
      <c r="F18" s="32">
        <f t="shared" si="0"/>
        <v>0</v>
      </c>
    </row>
    <row r="19" spans="1:6" x14ac:dyDescent="0.25">
      <c r="A19" s="9">
        <v>16</v>
      </c>
      <c r="B19" s="3" t="s">
        <v>36</v>
      </c>
      <c r="C19" s="7" t="s">
        <v>6</v>
      </c>
      <c r="D19" s="7">
        <v>1</v>
      </c>
      <c r="E19" s="94"/>
      <c r="F19" s="32">
        <f t="shared" si="0"/>
        <v>0</v>
      </c>
    </row>
    <row r="20" spans="1:6" x14ac:dyDescent="0.25">
      <c r="A20" s="9">
        <v>17</v>
      </c>
      <c r="B20" s="3" t="s">
        <v>22</v>
      </c>
      <c r="C20" s="2" t="s">
        <v>12</v>
      </c>
      <c r="D20" s="2">
        <v>10</v>
      </c>
      <c r="E20" s="94"/>
      <c r="F20" s="32">
        <f t="shared" si="0"/>
        <v>0</v>
      </c>
    </row>
    <row r="21" spans="1:6" x14ac:dyDescent="0.25">
      <c r="A21" s="9">
        <v>18</v>
      </c>
      <c r="B21" s="3" t="s">
        <v>23</v>
      </c>
      <c r="C21" s="2" t="s">
        <v>6</v>
      </c>
      <c r="D21" s="2">
        <v>1</v>
      </c>
      <c r="E21" s="94"/>
      <c r="F21" s="32">
        <f t="shared" si="0"/>
        <v>0</v>
      </c>
    </row>
    <row r="22" spans="1:6" x14ac:dyDescent="0.25">
      <c r="A22" s="9">
        <v>19</v>
      </c>
      <c r="B22" s="3" t="s">
        <v>24</v>
      </c>
      <c r="C22" s="2" t="s">
        <v>6</v>
      </c>
      <c r="D22" s="2">
        <v>1</v>
      </c>
      <c r="E22" s="94"/>
      <c r="F22" s="32">
        <f t="shared" si="0"/>
        <v>0</v>
      </c>
    </row>
    <row r="23" spans="1:6" ht="15.75" thickBot="1" x14ac:dyDescent="0.3">
      <c r="A23" s="19">
        <v>20</v>
      </c>
      <c r="B23" s="3" t="s">
        <v>25</v>
      </c>
      <c r="C23" s="2" t="s">
        <v>6</v>
      </c>
      <c r="D23" s="2">
        <v>1</v>
      </c>
      <c r="E23" s="94"/>
      <c r="F23" s="32">
        <f t="shared" si="0"/>
        <v>0</v>
      </c>
    </row>
    <row r="24" spans="1:6" ht="15.75" thickBot="1" x14ac:dyDescent="0.3">
      <c r="A24" s="30">
        <v>21</v>
      </c>
      <c r="B24" s="20" t="s">
        <v>26</v>
      </c>
      <c r="C24" s="21" t="s">
        <v>6</v>
      </c>
      <c r="D24" s="21">
        <v>1</v>
      </c>
      <c r="E24" s="95"/>
      <c r="F24" s="39">
        <f>(D24*E24)</f>
        <v>0</v>
      </c>
    </row>
    <row r="25" spans="1:6" s="1" customFormat="1" ht="21" customHeight="1" thickBot="1" x14ac:dyDescent="0.3">
      <c r="A25" s="133" t="s">
        <v>29</v>
      </c>
      <c r="B25" s="134"/>
      <c r="C25" s="134"/>
      <c r="D25" s="134"/>
      <c r="E25" s="134"/>
      <c r="F25" s="34">
        <f>SUM(F4:F24)</f>
        <v>0</v>
      </c>
    </row>
    <row r="26" spans="1:6" ht="30.75" customHeight="1" thickBot="1" x14ac:dyDescent="0.3">
      <c r="A26" s="135" t="s">
        <v>35</v>
      </c>
      <c r="B26" s="136"/>
      <c r="C26" s="136"/>
      <c r="D26" s="136"/>
      <c r="E26" s="136"/>
      <c r="F26" s="136"/>
    </row>
    <row r="27" spans="1:6" ht="26.25" thickBot="1" x14ac:dyDescent="0.3">
      <c r="A27" s="4"/>
      <c r="B27" s="5" t="s">
        <v>0</v>
      </c>
      <c r="C27" s="5" t="s">
        <v>1</v>
      </c>
      <c r="D27" s="5" t="s">
        <v>2</v>
      </c>
      <c r="E27" s="5" t="s">
        <v>3</v>
      </c>
      <c r="F27" s="6" t="s">
        <v>4</v>
      </c>
    </row>
    <row r="28" spans="1:6" ht="25.5" x14ac:dyDescent="0.25">
      <c r="A28" s="8">
        <v>1</v>
      </c>
      <c r="B28" s="22" t="s">
        <v>30</v>
      </c>
      <c r="C28" s="23" t="s">
        <v>6</v>
      </c>
      <c r="D28" s="23">
        <v>2</v>
      </c>
      <c r="E28" s="93"/>
      <c r="F28" s="40">
        <f>D28*E28</f>
        <v>0</v>
      </c>
    </row>
    <row r="29" spans="1:6" x14ac:dyDescent="0.25">
      <c r="A29" s="8">
        <v>2</v>
      </c>
      <c r="B29" s="3" t="s">
        <v>31</v>
      </c>
      <c r="C29" s="7" t="s">
        <v>6</v>
      </c>
      <c r="D29" s="7">
        <v>1</v>
      </c>
      <c r="E29" s="94"/>
      <c r="F29" s="41">
        <f>(D29*E29)</f>
        <v>0</v>
      </c>
    </row>
    <row r="30" spans="1:6" ht="25.5" x14ac:dyDescent="0.25">
      <c r="A30" s="8">
        <v>3</v>
      </c>
      <c r="B30" s="3" t="s">
        <v>32</v>
      </c>
      <c r="C30" s="7" t="s">
        <v>33</v>
      </c>
      <c r="D30" s="7">
        <v>2</v>
      </c>
      <c r="E30" s="94"/>
      <c r="F30" s="41">
        <f>(D30*E30)</f>
        <v>0</v>
      </c>
    </row>
    <row r="31" spans="1:6" ht="15.75" thickBot="1" x14ac:dyDescent="0.3">
      <c r="A31" s="8">
        <v>4</v>
      </c>
      <c r="B31" s="20" t="s">
        <v>59</v>
      </c>
      <c r="C31" s="24" t="s">
        <v>33</v>
      </c>
      <c r="D31" s="24">
        <v>1</v>
      </c>
      <c r="E31" s="95"/>
      <c r="F31" s="39">
        <f>(D31*E31)</f>
        <v>0</v>
      </c>
    </row>
    <row r="32" spans="1:6" s="1" customFormat="1" ht="21" customHeight="1" thickBot="1" x14ac:dyDescent="0.3">
      <c r="A32" s="133" t="s">
        <v>29</v>
      </c>
      <c r="B32" s="134"/>
      <c r="C32" s="134"/>
      <c r="D32" s="134"/>
      <c r="E32" s="134"/>
      <c r="F32" s="42">
        <f>SUM(F28:F31)</f>
        <v>0</v>
      </c>
    </row>
    <row r="34" spans="1:6" ht="15.75" thickBot="1" x14ac:dyDescent="0.3">
      <c r="A34" s="109" t="s">
        <v>37</v>
      </c>
      <c r="B34" s="110"/>
      <c r="C34" s="110"/>
      <c r="D34" s="110"/>
      <c r="E34" s="110"/>
      <c r="F34" s="110"/>
    </row>
    <row r="35" spans="1:6" ht="15.75" x14ac:dyDescent="0.25">
      <c r="A35" s="11" t="s">
        <v>38</v>
      </c>
      <c r="B35" s="143" t="s">
        <v>39</v>
      </c>
      <c r="C35" s="138"/>
      <c r="D35" s="138"/>
      <c r="E35" s="12" t="s">
        <v>45</v>
      </c>
      <c r="F35" s="35">
        <f>F25</f>
        <v>0</v>
      </c>
    </row>
    <row r="36" spans="1:6" ht="16.5" thickBot="1" x14ac:dyDescent="0.3">
      <c r="A36" s="13" t="s">
        <v>41</v>
      </c>
      <c r="B36" s="144" t="s">
        <v>40</v>
      </c>
      <c r="C36" s="140"/>
      <c r="D36" s="140"/>
      <c r="E36" s="14" t="s">
        <v>45</v>
      </c>
      <c r="F36" s="36">
        <f>F32</f>
        <v>0</v>
      </c>
    </row>
    <row r="37" spans="1:6" ht="15.75" x14ac:dyDescent="0.25">
      <c r="A37" s="137" t="s">
        <v>42</v>
      </c>
      <c r="B37" s="138"/>
      <c r="C37" s="138"/>
      <c r="D37" s="138"/>
      <c r="E37" s="12" t="s">
        <v>45</v>
      </c>
      <c r="F37" s="35">
        <f>SUM(F35:F36)</f>
        <v>0</v>
      </c>
    </row>
    <row r="38" spans="1:6" ht="15.75" x14ac:dyDescent="0.25">
      <c r="A38" s="139" t="s">
        <v>43</v>
      </c>
      <c r="B38" s="140"/>
      <c r="C38" s="140"/>
      <c r="D38" s="140"/>
      <c r="E38" s="14" t="s">
        <v>45</v>
      </c>
      <c r="F38" s="37">
        <f>(F37*0.21)</f>
        <v>0</v>
      </c>
    </row>
    <row r="39" spans="1:6" ht="19.5" thickBot="1" x14ac:dyDescent="0.35">
      <c r="A39" s="141" t="s">
        <v>44</v>
      </c>
      <c r="B39" s="142"/>
      <c r="C39" s="142"/>
      <c r="D39" s="142"/>
      <c r="E39" s="15" t="s">
        <v>45</v>
      </c>
      <c r="F39" s="38">
        <f>SUM(F37:F38)</f>
        <v>0</v>
      </c>
    </row>
  </sheetData>
  <sheetProtection password="C63E" sheet="1" objects="1" scenarios="1" selectLockedCells="1"/>
  <mergeCells count="11">
    <mergeCell ref="A32:E32"/>
    <mergeCell ref="A1:F1"/>
    <mergeCell ref="A2:F2"/>
    <mergeCell ref="A25:E25"/>
    <mergeCell ref="A26:F26"/>
    <mergeCell ref="A38:D38"/>
    <mergeCell ref="A39:D39"/>
    <mergeCell ref="A34:F34"/>
    <mergeCell ref="B35:D35"/>
    <mergeCell ref="B36:D36"/>
    <mergeCell ref="A37:D37"/>
  </mergeCells>
  <phoneticPr fontId="11" type="noConversion"/>
  <pageMargins left="0.9055118110236221" right="0.70866141732283472" top="0.78740157480314965" bottom="0.78740157480314965" header="0.31496062992125984" footer="0.31496062992125984"/>
  <pageSetup paperSize="9" scale="89" orientation="portrait" r:id="rId1"/>
  <ignoredErrors>
    <ignoredError sqref="F38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workbookViewId="0">
      <selection activeCell="E10" sqref="E10"/>
    </sheetView>
  </sheetViews>
  <sheetFormatPr defaultRowHeight="15" x14ac:dyDescent="0.25"/>
  <cols>
    <col min="2" max="2" width="36.7109375" customWidth="1"/>
    <col min="5" max="5" width="13.7109375" customWidth="1"/>
    <col min="6" max="6" width="16.42578125" customWidth="1"/>
  </cols>
  <sheetData>
    <row r="1" spans="1:6" ht="30" customHeight="1" x14ac:dyDescent="0.25">
      <c r="A1" s="129" t="s">
        <v>70</v>
      </c>
      <c r="B1" s="130"/>
      <c r="C1" s="130"/>
      <c r="D1" s="130"/>
      <c r="E1" s="130"/>
      <c r="F1" s="130"/>
    </row>
    <row r="2" spans="1:6" s="10" customFormat="1" ht="30.75" customHeight="1" thickBot="1" x14ac:dyDescent="0.3">
      <c r="A2" s="131" t="s">
        <v>28</v>
      </c>
      <c r="B2" s="132"/>
      <c r="C2" s="132"/>
      <c r="D2" s="132"/>
      <c r="E2" s="132"/>
      <c r="F2" s="132"/>
    </row>
    <row r="3" spans="1:6" ht="26.25" thickBot="1" x14ac:dyDescent="0.3">
      <c r="A3" s="4"/>
      <c r="B3" s="5" t="s">
        <v>0</v>
      </c>
      <c r="C3" s="5" t="s">
        <v>1</v>
      </c>
      <c r="D3" s="5" t="s">
        <v>2</v>
      </c>
      <c r="E3" s="5" t="s">
        <v>3</v>
      </c>
      <c r="F3" s="6" t="s">
        <v>4</v>
      </c>
    </row>
    <row r="4" spans="1:6" x14ac:dyDescent="0.25">
      <c r="A4" s="16">
        <v>1</v>
      </c>
      <c r="B4" s="17" t="s">
        <v>5</v>
      </c>
      <c r="C4" s="18" t="s">
        <v>6</v>
      </c>
      <c r="D4" s="18">
        <v>1</v>
      </c>
      <c r="E4" s="93"/>
      <c r="F4" s="31">
        <f>(D4*E4)</f>
        <v>0</v>
      </c>
    </row>
    <row r="5" spans="1:6" x14ac:dyDescent="0.25">
      <c r="A5" s="9">
        <v>2</v>
      </c>
      <c r="B5" s="3" t="s">
        <v>47</v>
      </c>
      <c r="C5" s="2" t="s">
        <v>8</v>
      </c>
      <c r="D5" s="2">
        <v>8</v>
      </c>
      <c r="E5" s="94"/>
      <c r="F5" s="32">
        <f t="shared" ref="F5:F29" si="0">(D5*E5)</f>
        <v>0</v>
      </c>
    </row>
    <row r="6" spans="1:6" x14ac:dyDescent="0.25">
      <c r="A6" s="9">
        <v>3</v>
      </c>
      <c r="B6" s="3" t="s">
        <v>48</v>
      </c>
      <c r="C6" s="2" t="s">
        <v>8</v>
      </c>
      <c r="D6" s="2">
        <v>52</v>
      </c>
      <c r="E6" s="94"/>
      <c r="F6" s="32">
        <f t="shared" si="0"/>
        <v>0</v>
      </c>
    </row>
    <row r="7" spans="1:6" x14ac:dyDescent="0.25">
      <c r="A7" s="9">
        <v>4</v>
      </c>
      <c r="B7" s="3" t="s">
        <v>49</v>
      </c>
      <c r="C7" s="2" t="s">
        <v>8</v>
      </c>
      <c r="D7" s="2">
        <v>8</v>
      </c>
      <c r="E7" s="94"/>
      <c r="F7" s="32">
        <f t="shared" si="0"/>
        <v>0</v>
      </c>
    </row>
    <row r="8" spans="1:6" x14ac:dyDescent="0.25">
      <c r="A8" s="9">
        <v>5</v>
      </c>
      <c r="B8" s="3" t="s">
        <v>11</v>
      </c>
      <c r="C8" s="2" t="s">
        <v>12</v>
      </c>
      <c r="D8" s="2">
        <v>3</v>
      </c>
      <c r="E8" s="94"/>
      <c r="F8" s="32">
        <f t="shared" si="0"/>
        <v>0</v>
      </c>
    </row>
    <row r="9" spans="1:6" x14ac:dyDescent="0.25">
      <c r="A9" s="9">
        <v>6</v>
      </c>
      <c r="B9" s="3" t="s">
        <v>63</v>
      </c>
      <c r="C9" s="2" t="s">
        <v>14</v>
      </c>
      <c r="D9" s="2">
        <v>425</v>
      </c>
      <c r="E9" s="94"/>
      <c r="F9" s="32">
        <f t="shared" si="0"/>
        <v>0</v>
      </c>
    </row>
    <row r="10" spans="1:6" x14ac:dyDescent="0.25">
      <c r="A10" s="9">
        <v>7</v>
      </c>
      <c r="B10" s="3" t="s">
        <v>15</v>
      </c>
      <c r="C10" s="2" t="s">
        <v>12</v>
      </c>
      <c r="D10" s="2">
        <v>12</v>
      </c>
      <c r="E10" s="94"/>
      <c r="F10" s="32">
        <f t="shared" si="0"/>
        <v>0</v>
      </c>
    </row>
    <row r="11" spans="1:6" x14ac:dyDescent="0.25">
      <c r="A11" s="9">
        <v>8</v>
      </c>
      <c r="B11" s="3" t="s">
        <v>16</v>
      </c>
      <c r="C11" s="2" t="s">
        <v>6</v>
      </c>
      <c r="D11" s="2">
        <v>1</v>
      </c>
      <c r="E11" s="94"/>
      <c r="F11" s="32">
        <f t="shared" si="0"/>
        <v>0</v>
      </c>
    </row>
    <row r="12" spans="1:6" x14ac:dyDescent="0.25">
      <c r="A12" s="9">
        <v>9</v>
      </c>
      <c r="B12" s="3" t="s">
        <v>69</v>
      </c>
      <c r="C12" s="2" t="s">
        <v>8</v>
      </c>
      <c r="D12" s="2">
        <v>20</v>
      </c>
      <c r="E12" s="94"/>
      <c r="F12" s="32">
        <f t="shared" si="0"/>
        <v>0</v>
      </c>
    </row>
    <row r="13" spans="1:6" ht="16.5" customHeight="1" x14ac:dyDescent="0.25">
      <c r="A13" s="9">
        <v>10</v>
      </c>
      <c r="B13" s="3" t="s">
        <v>51</v>
      </c>
      <c r="C13" s="2" t="s">
        <v>8</v>
      </c>
      <c r="D13" s="2">
        <v>40</v>
      </c>
      <c r="E13" s="94"/>
      <c r="F13" s="32">
        <f t="shared" si="0"/>
        <v>0</v>
      </c>
    </row>
    <row r="14" spans="1:6" x14ac:dyDescent="0.25">
      <c r="A14" s="9">
        <v>11</v>
      </c>
      <c r="B14" s="3" t="s">
        <v>19</v>
      </c>
      <c r="C14" s="2" t="s">
        <v>8</v>
      </c>
      <c r="D14" s="2">
        <v>8</v>
      </c>
      <c r="E14" s="94"/>
      <c r="F14" s="32">
        <f t="shared" si="0"/>
        <v>0</v>
      </c>
    </row>
    <row r="15" spans="1:6" x14ac:dyDescent="0.25">
      <c r="A15" s="9">
        <v>12</v>
      </c>
      <c r="B15" s="3" t="s">
        <v>20</v>
      </c>
      <c r="C15" s="2" t="s">
        <v>8</v>
      </c>
      <c r="D15" s="2">
        <v>60</v>
      </c>
      <c r="E15" s="94"/>
      <c r="F15" s="32">
        <f t="shared" si="0"/>
        <v>0</v>
      </c>
    </row>
    <row r="16" spans="1:6" x14ac:dyDescent="0.25">
      <c r="A16" s="9">
        <v>13</v>
      </c>
      <c r="B16" s="3" t="s">
        <v>21</v>
      </c>
      <c r="C16" s="2" t="s">
        <v>8</v>
      </c>
      <c r="D16" s="2">
        <v>60</v>
      </c>
      <c r="E16" s="94"/>
      <c r="F16" s="32">
        <f t="shared" si="0"/>
        <v>0</v>
      </c>
    </row>
    <row r="17" spans="1:6" x14ac:dyDescent="0.25">
      <c r="A17" s="9">
        <v>14</v>
      </c>
      <c r="B17" s="3" t="s">
        <v>36</v>
      </c>
      <c r="C17" s="7" t="s">
        <v>6</v>
      </c>
      <c r="D17" s="7">
        <v>1</v>
      </c>
      <c r="E17" s="94"/>
      <c r="F17" s="32">
        <f t="shared" si="0"/>
        <v>0</v>
      </c>
    </row>
    <row r="18" spans="1:6" x14ac:dyDescent="0.25">
      <c r="A18" s="9">
        <v>15</v>
      </c>
      <c r="B18" s="3" t="s">
        <v>22</v>
      </c>
      <c r="C18" s="2" t="s">
        <v>12</v>
      </c>
      <c r="D18" s="2">
        <v>8</v>
      </c>
      <c r="E18" s="94"/>
      <c r="F18" s="32">
        <f t="shared" si="0"/>
        <v>0</v>
      </c>
    </row>
    <row r="19" spans="1:6" x14ac:dyDescent="0.25">
      <c r="A19" s="9">
        <v>16</v>
      </c>
      <c r="B19" s="3" t="s">
        <v>23</v>
      </c>
      <c r="C19" s="2" t="s">
        <v>6</v>
      </c>
      <c r="D19" s="2">
        <v>0</v>
      </c>
      <c r="E19" s="94"/>
      <c r="F19" s="32">
        <f t="shared" si="0"/>
        <v>0</v>
      </c>
    </row>
    <row r="20" spans="1:6" x14ac:dyDescent="0.25">
      <c r="A20" s="9">
        <v>17</v>
      </c>
      <c r="B20" s="3" t="s">
        <v>24</v>
      </c>
      <c r="C20" s="2" t="s">
        <v>6</v>
      </c>
      <c r="D20" s="2">
        <v>1</v>
      </c>
      <c r="E20" s="94"/>
      <c r="F20" s="32">
        <f t="shared" si="0"/>
        <v>0</v>
      </c>
    </row>
    <row r="21" spans="1:6" ht="15.75" thickBot="1" x14ac:dyDescent="0.3">
      <c r="A21" s="19">
        <v>18</v>
      </c>
      <c r="B21" s="3" t="s">
        <v>25</v>
      </c>
      <c r="C21" s="2" t="s">
        <v>6</v>
      </c>
      <c r="D21" s="2">
        <v>1</v>
      </c>
      <c r="E21" s="94"/>
      <c r="F21" s="32">
        <f t="shared" si="0"/>
        <v>0</v>
      </c>
    </row>
    <row r="22" spans="1:6" ht="15.75" thickBot="1" x14ac:dyDescent="0.3">
      <c r="A22" s="30">
        <v>19</v>
      </c>
      <c r="B22" s="20" t="s">
        <v>26</v>
      </c>
      <c r="C22" s="21" t="s">
        <v>6</v>
      </c>
      <c r="D22" s="21">
        <v>1</v>
      </c>
      <c r="E22" s="95"/>
      <c r="F22" s="33">
        <f t="shared" si="0"/>
        <v>0</v>
      </c>
    </row>
    <row r="23" spans="1:6" s="1" customFormat="1" ht="21" customHeight="1" thickBot="1" x14ac:dyDescent="0.3">
      <c r="A23" s="133" t="s">
        <v>29</v>
      </c>
      <c r="B23" s="134"/>
      <c r="C23" s="134"/>
      <c r="D23" s="134"/>
      <c r="E23" s="134"/>
      <c r="F23" s="34">
        <f>SUM(F4:F22)</f>
        <v>0</v>
      </c>
    </row>
    <row r="24" spans="1:6" ht="30.75" customHeight="1" thickBot="1" x14ac:dyDescent="0.3">
      <c r="A24" s="135" t="s">
        <v>35</v>
      </c>
      <c r="B24" s="136"/>
      <c r="C24" s="136"/>
      <c r="D24" s="136"/>
      <c r="E24" s="136"/>
      <c r="F24" s="136"/>
    </row>
    <row r="25" spans="1:6" ht="26.25" thickBot="1" x14ac:dyDescent="0.3">
      <c r="A25" s="4"/>
      <c r="B25" s="5" t="s">
        <v>0</v>
      </c>
      <c r="C25" s="5" t="s">
        <v>1</v>
      </c>
      <c r="D25" s="5" t="s">
        <v>2</v>
      </c>
      <c r="E25" s="5" t="s">
        <v>3</v>
      </c>
      <c r="F25" s="6" t="s">
        <v>4</v>
      </c>
    </row>
    <row r="26" spans="1:6" ht="25.5" x14ac:dyDescent="0.25">
      <c r="A26" s="8">
        <v>1</v>
      </c>
      <c r="B26" s="22" t="s">
        <v>30</v>
      </c>
      <c r="C26" s="23" t="s">
        <v>6</v>
      </c>
      <c r="D26" s="23">
        <v>2</v>
      </c>
      <c r="E26" s="93"/>
      <c r="F26" s="31">
        <f>D26*E26</f>
        <v>0</v>
      </c>
    </row>
    <row r="27" spans="1:6" x14ac:dyDescent="0.25">
      <c r="A27" s="8">
        <v>2</v>
      </c>
      <c r="B27" s="3" t="s">
        <v>31</v>
      </c>
      <c r="C27" s="7" t="s">
        <v>6</v>
      </c>
      <c r="D27" s="7">
        <v>1</v>
      </c>
      <c r="E27" s="94"/>
      <c r="F27" s="32">
        <f t="shared" si="0"/>
        <v>0</v>
      </c>
    </row>
    <row r="28" spans="1:6" ht="25.5" x14ac:dyDescent="0.25">
      <c r="A28" s="8">
        <v>3</v>
      </c>
      <c r="B28" s="3" t="s">
        <v>32</v>
      </c>
      <c r="C28" s="7" t="s">
        <v>33</v>
      </c>
      <c r="D28" s="7">
        <v>2</v>
      </c>
      <c r="E28" s="94"/>
      <c r="F28" s="32">
        <f t="shared" si="0"/>
        <v>0</v>
      </c>
    </row>
    <row r="29" spans="1:6" ht="15.75" thickBot="1" x14ac:dyDescent="0.3">
      <c r="A29" s="8">
        <v>4</v>
      </c>
      <c r="B29" s="20" t="s">
        <v>59</v>
      </c>
      <c r="C29" s="24" t="s">
        <v>33</v>
      </c>
      <c r="D29" s="24">
        <v>1</v>
      </c>
      <c r="E29" s="95"/>
      <c r="F29" s="33">
        <f t="shared" si="0"/>
        <v>0</v>
      </c>
    </row>
    <row r="30" spans="1:6" s="1" customFormat="1" ht="21" customHeight="1" thickBot="1" x14ac:dyDescent="0.3">
      <c r="A30" s="133" t="s">
        <v>29</v>
      </c>
      <c r="B30" s="134"/>
      <c r="C30" s="134"/>
      <c r="D30" s="134"/>
      <c r="E30" s="134"/>
      <c r="F30" s="34">
        <f>SUM(F26:F29)</f>
        <v>0</v>
      </c>
    </row>
    <row r="32" spans="1:6" ht="15.75" thickBot="1" x14ac:dyDescent="0.3">
      <c r="A32" s="109" t="s">
        <v>37</v>
      </c>
      <c r="B32" s="110"/>
      <c r="C32" s="110"/>
      <c r="D32" s="110"/>
      <c r="E32" s="110"/>
      <c r="F32" s="110"/>
    </row>
    <row r="33" spans="1:6" ht="15.75" x14ac:dyDescent="0.25">
      <c r="A33" s="11" t="s">
        <v>38</v>
      </c>
      <c r="B33" s="143" t="s">
        <v>39</v>
      </c>
      <c r="C33" s="138"/>
      <c r="D33" s="138"/>
      <c r="E33" s="12" t="s">
        <v>45</v>
      </c>
      <c r="F33" s="35">
        <f>F23</f>
        <v>0</v>
      </c>
    </row>
    <row r="34" spans="1:6" ht="16.5" thickBot="1" x14ac:dyDescent="0.3">
      <c r="A34" s="13" t="s">
        <v>41</v>
      </c>
      <c r="B34" s="144" t="s">
        <v>40</v>
      </c>
      <c r="C34" s="140"/>
      <c r="D34" s="140"/>
      <c r="E34" s="14" t="s">
        <v>45</v>
      </c>
      <c r="F34" s="36">
        <f>F30</f>
        <v>0</v>
      </c>
    </row>
    <row r="35" spans="1:6" ht="15.75" x14ac:dyDescent="0.25">
      <c r="A35" s="137" t="s">
        <v>42</v>
      </c>
      <c r="B35" s="138"/>
      <c r="C35" s="138"/>
      <c r="D35" s="138"/>
      <c r="E35" s="12" t="s">
        <v>45</v>
      </c>
      <c r="F35" s="35">
        <f>SUM(F33:F34)</f>
        <v>0</v>
      </c>
    </row>
    <row r="36" spans="1:6" ht="15.75" x14ac:dyDescent="0.25">
      <c r="A36" s="139" t="s">
        <v>43</v>
      </c>
      <c r="B36" s="140"/>
      <c r="C36" s="140"/>
      <c r="D36" s="140"/>
      <c r="E36" s="14" t="s">
        <v>45</v>
      </c>
      <c r="F36" s="37">
        <f>(F35*0.21)</f>
        <v>0</v>
      </c>
    </row>
    <row r="37" spans="1:6" ht="19.5" thickBot="1" x14ac:dyDescent="0.35">
      <c r="A37" s="141" t="s">
        <v>44</v>
      </c>
      <c r="B37" s="142"/>
      <c r="C37" s="142"/>
      <c r="D37" s="142"/>
      <c r="E37" s="15" t="s">
        <v>45</v>
      </c>
      <c r="F37" s="38">
        <f>SUM(F35:F36)</f>
        <v>0</v>
      </c>
    </row>
  </sheetData>
  <sheetProtection password="C63E" sheet="1" objects="1" scenarios="1" selectLockedCells="1"/>
  <mergeCells count="11">
    <mergeCell ref="A35:D35"/>
    <mergeCell ref="A36:D36"/>
    <mergeCell ref="A37:D37"/>
    <mergeCell ref="A32:F32"/>
    <mergeCell ref="B33:D33"/>
    <mergeCell ref="B34:D34"/>
    <mergeCell ref="A1:F1"/>
    <mergeCell ref="A2:F2"/>
    <mergeCell ref="A23:E23"/>
    <mergeCell ref="A24:F24"/>
    <mergeCell ref="A30:E30"/>
  </mergeCells>
  <phoneticPr fontId="11" type="noConversion"/>
  <pageMargins left="0.9055118110236221" right="0.70866141732283472" top="0.78740157480314965" bottom="0.78740157480314965" header="0.31496062992125984" footer="0.31496062992125984"/>
  <pageSetup paperSize="9" scale="89" orientation="portrait" r:id="rId1"/>
  <ignoredErrors>
    <ignoredError sqref="F36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workbookViewId="0">
      <selection activeCell="E8" sqref="E8"/>
    </sheetView>
  </sheetViews>
  <sheetFormatPr defaultRowHeight="15" x14ac:dyDescent="0.25"/>
  <cols>
    <col min="2" max="2" width="36.7109375" customWidth="1"/>
    <col min="5" max="5" width="13.7109375" customWidth="1"/>
    <col min="6" max="6" width="16.42578125" customWidth="1"/>
  </cols>
  <sheetData>
    <row r="1" spans="1:6" ht="30" customHeight="1" x14ac:dyDescent="0.25">
      <c r="A1" s="129" t="s">
        <v>71</v>
      </c>
      <c r="B1" s="130"/>
      <c r="C1" s="130"/>
      <c r="D1" s="130"/>
      <c r="E1" s="130"/>
      <c r="F1" s="130"/>
    </row>
    <row r="2" spans="1:6" s="10" customFormat="1" ht="30.75" customHeight="1" thickBot="1" x14ac:dyDescent="0.3">
      <c r="A2" s="131" t="s">
        <v>28</v>
      </c>
      <c r="B2" s="132"/>
      <c r="C2" s="132"/>
      <c r="D2" s="132"/>
      <c r="E2" s="132"/>
      <c r="F2" s="132"/>
    </row>
    <row r="3" spans="1:6" ht="26.25" thickBot="1" x14ac:dyDescent="0.3">
      <c r="A3" s="4"/>
      <c r="B3" s="5" t="s">
        <v>0</v>
      </c>
      <c r="C3" s="5" t="s">
        <v>1</v>
      </c>
      <c r="D3" s="5" t="s">
        <v>2</v>
      </c>
      <c r="E3" s="5" t="s">
        <v>3</v>
      </c>
      <c r="F3" s="6" t="s">
        <v>4</v>
      </c>
    </row>
    <row r="4" spans="1:6" x14ac:dyDescent="0.25">
      <c r="A4" s="16">
        <v>1</v>
      </c>
      <c r="B4" s="17" t="s">
        <v>5</v>
      </c>
      <c r="C4" s="18" t="s">
        <v>6</v>
      </c>
      <c r="D4" s="18">
        <v>1</v>
      </c>
      <c r="E4" s="93"/>
      <c r="F4" s="31">
        <f>(D4*E4)</f>
        <v>0</v>
      </c>
    </row>
    <row r="5" spans="1:6" x14ac:dyDescent="0.25">
      <c r="A5" s="9">
        <v>2</v>
      </c>
      <c r="B5" s="3" t="s">
        <v>72</v>
      </c>
      <c r="C5" s="2" t="s">
        <v>8</v>
      </c>
      <c r="D5" s="2">
        <v>8</v>
      </c>
      <c r="E5" s="94"/>
      <c r="F5" s="32">
        <f t="shared" ref="F5:F23" si="0">(D5*E5)</f>
        <v>0</v>
      </c>
    </row>
    <row r="6" spans="1:6" x14ac:dyDescent="0.25">
      <c r="A6" s="9">
        <v>3</v>
      </c>
      <c r="B6" s="3" t="s">
        <v>73</v>
      </c>
      <c r="C6" s="2" t="s">
        <v>8</v>
      </c>
      <c r="D6" s="2">
        <v>72</v>
      </c>
      <c r="E6" s="94"/>
      <c r="F6" s="32">
        <f t="shared" si="0"/>
        <v>0</v>
      </c>
    </row>
    <row r="7" spans="1:6" x14ac:dyDescent="0.25">
      <c r="A7" s="9">
        <v>4</v>
      </c>
      <c r="B7" s="3" t="s">
        <v>48</v>
      </c>
      <c r="C7" s="2" t="s">
        <v>8</v>
      </c>
      <c r="D7" s="2">
        <v>40</v>
      </c>
      <c r="E7" s="94"/>
      <c r="F7" s="32">
        <f t="shared" si="0"/>
        <v>0</v>
      </c>
    </row>
    <row r="8" spans="1:6" x14ac:dyDescent="0.25">
      <c r="A8" s="9">
        <v>5</v>
      </c>
      <c r="B8" s="3" t="s">
        <v>74</v>
      </c>
      <c r="C8" s="2" t="s">
        <v>8</v>
      </c>
      <c r="D8" s="2">
        <v>8</v>
      </c>
      <c r="E8" s="94"/>
      <c r="F8" s="32">
        <f t="shared" si="0"/>
        <v>0</v>
      </c>
    </row>
    <row r="9" spans="1:6" x14ac:dyDescent="0.25">
      <c r="A9" s="9">
        <v>6</v>
      </c>
      <c r="B9" s="3" t="s">
        <v>49</v>
      </c>
      <c r="C9" s="2" t="s">
        <v>8</v>
      </c>
      <c r="D9" s="2">
        <v>80</v>
      </c>
      <c r="E9" s="94"/>
      <c r="F9" s="32">
        <f t="shared" si="0"/>
        <v>0</v>
      </c>
    </row>
    <row r="10" spans="1:6" x14ac:dyDescent="0.25">
      <c r="A10" s="9">
        <v>7</v>
      </c>
      <c r="B10" s="3" t="s">
        <v>75</v>
      </c>
      <c r="C10" s="2" t="s">
        <v>12</v>
      </c>
      <c r="D10" s="2">
        <v>18</v>
      </c>
      <c r="E10" s="94"/>
      <c r="F10" s="32">
        <f t="shared" si="0"/>
        <v>0</v>
      </c>
    </row>
    <row r="11" spans="1:6" x14ac:dyDescent="0.25">
      <c r="A11" s="9">
        <v>8</v>
      </c>
      <c r="B11" s="3" t="s">
        <v>13</v>
      </c>
      <c r="C11" s="2" t="s">
        <v>14</v>
      </c>
      <c r="D11" s="29">
        <v>5100</v>
      </c>
      <c r="E11" s="94"/>
      <c r="F11" s="32">
        <f t="shared" si="0"/>
        <v>0</v>
      </c>
    </row>
    <row r="12" spans="1:6" x14ac:dyDescent="0.25">
      <c r="A12" s="9">
        <v>9</v>
      </c>
      <c r="B12" s="3" t="s">
        <v>56</v>
      </c>
      <c r="C12" s="2" t="s">
        <v>12</v>
      </c>
      <c r="D12" s="2">
        <v>24</v>
      </c>
      <c r="E12" s="94"/>
      <c r="F12" s="32">
        <f t="shared" si="0"/>
        <v>0</v>
      </c>
    </row>
    <row r="13" spans="1:6" ht="16.5" customHeight="1" x14ac:dyDescent="0.25">
      <c r="A13" s="9">
        <v>10</v>
      </c>
      <c r="B13" s="3" t="s">
        <v>16</v>
      </c>
      <c r="C13" s="2" t="s">
        <v>6</v>
      </c>
      <c r="D13" s="2">
        <v>2</v>
      </c>
      <c r="E13" s="94"/>
      <c r="F13" s="32">
        <f t="shared" si="0"/>
        <v>0</v>
      </c>
    </row>
    <row r="14" spans="1:6" x14ac:dyDescent="0.25">
      <c r="A14" s="9">
        <v>11</v>
      </c>
      <c r="B14" s="3" t="s">
        <v>50</v>
      </c>
      <c r="C14" s="2" t="s">
        <v>8</v>
      </c>
      <c r="D14" s="2">
        <v>40</v>
      </c>
      <c r="E14" s="94"/>
      <c r="F14" s="32">
        <f t="shared" si="0"/>
        <v>0</v>
      </c>
    </row>
    <row r="15" spans="1:6" x14ac:dyDescent="0.25">
      <c r="A15" s="9">
        <v>12</v>
      </c>
      <c r="B15" s="3" t="s">
        <v>76</v>
      </c>
      <c r="C15" s="2" t="s">
        <v>8</v>
      </c>
      <c r="D15" s="2">
        <v>80</v>
      </c>
      <c r="E15" s="94"/>
      <c r="F15" s="32">
        <f t="shared" si="0"/>
        <v>0</v>
      </c>
    </row>
    <row r="16" spans="1:6" x14ac:dyDescent="0.25">
      <c r="A16" s="9">
        <v>13</v>
      </c>
      <c r="B16" s="3" t="s">
        <v>19</v>
      </c>
      <c r="C16" s="2" t="s">
        <v>8</v>
      </c>
      <c r="D16" s="2">
        <v>88</v>
      </c>
      <c r="E16" s="94"/>
      <c r="F16" s="32">
        <f t="shared" si="0"/>
        <v>0</v>
      </c>
    </row>
    <row r="17" spans="1:6" x14ac:dyDescent="0.25">
      <c r="A17" s="9">
        <v>14</v>
      </c>
      <c r="B17" s="3" t="s">
        <v>20</v>
      </c>
      <c r="C17" s="2" t="s">
        <v>8</v>
      </c>
      <c r="D17" s="2">
        <v>120</v>
      </c>
      <c r="E17" s="94"/>
      <c r="F17" s="32">
        <f t="shared" si="0"/>
        <v>0</v>
      </c>
    </row>
    <row r="18" spans="1:6" x14ac:dyDescent="0.25">
      <c r="A18" s="9">
        <v>15</v>
      </c>
      <c r="B18" s="3" t="s">
        <v>21</v>
      </c>
      <c r="C18" s="2" t="s">
        <v>8</v>
      </c>
      <c r="D18" s="2">
        <v>120</v>
      </c>
      <c r="E18" s="94"/>
      <c r="F18" s="32">
        <f t="shared" si="0"/>
        <v>0</v>
      </c>
    </row>
    <row r="19" spans="1:6" x14ac:dyDescent="0.25">
      <c r="A19" s="9">
        <v>16</v>
      </c>
      <c r="B19" s="3" t="s">
        <v>36</v>
      </c>
      <c r="C19" s="7" t="s">
        <v>6</v>
      </c>
      <c r="D19" s="7">
        <v>1</v>
      </c>
      <c r="E19" s="94"/>
      <c r="F19" s="32">
        <f t="shared" si="0"/>
        <v>0</v>
      </c>
    </row>
    <row r="20" spans="1:6" x14ac:dyDescent="0.25">
      <c r="A20" s="9">
        <v>17</v>
      </c>
      <c r="B20" s="3" t="s">
        <v>22</v>
      </c>
      <c r="C20" s="2" t="s">
        <v>12</v>
      </c>
      <c r="D20" s="2">
        <v>10</v>
      </c>
      <c r="E20" s="94"/>
      <c r="F20" s="32">
        <f t="shared" si="0"/>
        <v>0</v>
      </c>
    </row>
    <row r="21" spans="1:6" x14ac:dyDescent="0.25">
      <c r="A21" s="9">
        <v>18</v>
      </c>
      <c r="B21" s="3" t="s">
        <v>23</v>
      </c>
      <c r="C21" s="2" t="s">
        <v>6</v>
      </c>
      <c r="D21" s="2">
        <v>1</v>
      </c>
      <c r="E21" s="94"/>
      <c r="F21" s="32">
        <f t="shared" si="0"/>
        <v>0</v>
      </c>
    </row>
    <row r="22" spans="1:6" x14ac:dyDescent="0.25">
      <c r="A22" s="9">
        <v>19</v>
      </c>
      <c r="B22" s="3" t="s">
        <v>24</v>
      </c>
      <c r="C22" s="2" t="s">
        <v>6</v>
      </c>
      <c r="D22" s="2">
        <v>1</v>
      </c>
      <c r="E22" s="94"/>
      <c r="F22" s="32">
        <f t="shared" si="0"/>
        <v>0</v>
      </c>
    </row>
    <row r="23" spans="1:6" ht="15.75" thickBot="1" x14ac:dyDescent="0.3">
      <c r="A23" s="19">
        <v>20</v>
      </c>
      <c r="B23" s="3" t="s">
        <v>25</v>
      </c>
      <c r="C23" s="2" t="s">
        <v>6</v>
      </c>
      <c r="D23" s="2">
        <v>1</v>
      </c>
      <c r="E23" s="94"/>
      <c r="F23" s="32">
        <f t="shared" si="0"/>
        <v>0</v>
      </c>
    </row>
    <row r="24" spans="1:6" ht="15.75" thickBot="1" x14ac:dyDescent="0.3">
      <c r="A24" s="30">
        <v>21</v>
      </c>
      <c r="B24" s="20" t="s">
        <v>26</v>
      </c>
      <c r="C24" s="21" t="s">
        <v>6</v>
      </c>
      <c r="D24" s="21">
        <v>1</v>
      </c>
      <c r="E24" s="95"/>
      <c r="F24" s="39">
        <f>(D24*E24)</f>
        <v>0</v>
      </c>
    </row>
    <row r="25" spans="1:6" s="1" customFormat="1" ht="21" customHeight="1" thickBot="1" x14ac:dyDescent="0.3">
      <c r="A25" s="133" t="s">
        <v>29</v>
      </c>
      <c r="B25" s="134"/>
      <c r="C25" s="134"/>
      <c r="D25" s="134"/>
      <c r="E25" s="134"/>
      <c r="F25" s="34">
        <f>SUM(F4:F24)</f>
        <v>0</v>
      </c>
    </row>
    <row r="26" spans="1:6" ht="30.75" customHeight="1" thickBot="1" x14ac:dyDescent="0.3">
      <c r="A26" s="135" t="s">
        <v>35</v>
      </c>
      <c r="B26" s="136"/>
      <c r="C26" s="136"/>
      <c r="D26" s="136"/>
      <c r="E26" s="136"/>
      <c r="F26" s="136"/>
    </row>
    <row r="27" spans="1:6" ht="26.25" thickBot="1" x14ac:dyDescent="0.3">
      <c r="A27" s="4"/>
      <c r="B27" s="5" t="s">
        <v>0</v>
      </c>
      <c r="C27" s="5" t="s">
        <v>1</v>
      </c>
      <c r="D27" s="5" t="s">
        <v>2</v>
      </c>
      <c r="E27" s="5" t="s">
        <v>3</v>
      </c>
      <c r="F27" s="6" t="s">
        <v>4</v>
      </c>
    </row>
    <row r="28" spans="1:6" ht="25.5" x14ac:dyDescent="0.25">
      <c r="A28" s="8">
        <v>1</v>
      </c>
      <c r="B28" s="22" t="s">
        <v>30</v>
      </c>
      <c r="C28" s="23" t="s">
        <v>6</v>
      </c>
      <c r="D28" s="23">
        <v>2</v>
      </c>
      <c r="E28" s="93"/>
      <c r="F28" s="40">
        <f>D28*E28</f>
        <v>0</v>
      </c>
    </row>
    <row r="29" spans="1:6" x14ac:dyDescent="0.25">
      <c r="A29" s="8">
        <v>2</v>
      </c>
      <c r="B29" s="3" t="s">
        <v>31</v>
      </c>
      <c r="C29" s="7" t="s">
        <v>6</v>
      </c>
      <c r="D29" s="7">
        <v>1</v>
      </c>
      <c r="E29" s="94"/>
      <c r="F29" s="41">
        <f>(D29*E29)</f>
        <v>0</v>
      </c>
    </row>
    <row r="30" spans="1:6" ht="25.5" x14ac:dyDescent="0.25">
      <c r="A30" s="8">
        <v>3</v>
      </c>
      <c r="B30" s="3" t="s">
        <v>32</v>
      </c>
      <c r="C30" s="7" t="s">
        <v>33</v>
      </c>
      <c r="D30" s="7">
        <v>2</v>
      </c>
      <c r="E30" s="94"/>
      <c r="F30" s="41">
        <f>(D30*E30)</f>
        <v>0</v>
      </c>
    </row>
    <row r="31" spans="1:6" ht="15.75" thickBot="1" x14ac:dyDescent="0.3">
      <c r="A31" s="8">
        <v>4</v>
      </c>
      <c r="B31" s="20" t="s">
        <v>34</v>
      </c>
      <c r="C31" s="24" t="s">
        <v>33</v>
      </c>
      <c r="D31" s="24">
        <v>1</v>
      </c>
      <c r="E31" s="95"/>
      <c r="F31" s="39">
        <f>(D31*E31)</f>
        <v>0</v>
      </c>
    </row>
    <row r="32" spans="1:6" s="1" customFormat="1" ht="21" customHeight="1" thickBot="1" x14ac:dyDescent="0.3">
      <c r="A32" s="133" t="s">
        <v>29</v>
      </c>
      <c r="B32" s="134"/>
      <c r="C32" s="134"/>
      <c r="D32" s="134"/>
      <c r="E32" s="134"/>
      <c r="F32" s="42">
        <f>SUM(F28:F31)</f>
        <v>0</v>
      </c>
    </row>
    <row r="34" spans="1:6" ht="15.75" thickBot="1" x14ac:dyDescent="0.3">
      <c r="A34" s="109" t="s">
        <v>37</v>
      </c>
      <c r="B34" s="110"/>
      <c r="C34" s="110"/>
      <c r="D34" s="110"/>
      <c r="E34" s="110"/>
      <c r="F34" s="110"/>
    </row>
    <row r="35" spans="1:6" ht="15.75" x14ac:dyDescent="0.25">
      <c r="A35" s="11" t="s">
        <v>38</v>
      </c>
      <c r="B35" s="143" t="s">
        <v>39</v>
      </c>
      <c r="C35" s="138"/>
      <c r="D35" s="138"/>
      <c r="E35" s="12" t="s">
        <v>45</v>
      </c>
      <c r="F35" s="35">
        <f>F25</f>
        <v>0</v>
      </c>
    </row>
    <row r="36" spans="1:6" ht="16.5" thickBot="1" x14ac:dyDescent="0.3">
      <c r="A36" s="13" t="s">
        <v>41</v>
      </c>
      <c r="B36" s="144" t="s">
        <v>40</v>
      </c>
      <c r="C36" s="140"/>
      <c r="D36" s="140"/>
      <c r="E36" s="14" t="s">
        <v>45</v>
      </c>
      <c r="F36" s="36">
        <f>F32</f>
        <v>0</v>
      </c>
    </row>
    <row r="37" spans="1:6" ht="15.75" x14ac:dyDescent="0.25">
      <c r="A37" s="137" t="s">
        <v>42</v>
      </c>
      <c r="B37" s="138"/>
      <c r="C37" s="138"/>
      <c r="D37" s="138"/>
      <c r="E37" s="12" t="s">
        <v>45</v>
      </c>
      <c r="F37" s="35">
        <f>SUM(F35:F36)</f>
        <v>0</v>
      </c>
    </row>
    <row r="38" spans="1:6" ht="15.75" x14ac:dyDescent="0.25">
      <c r="A38" s="139" t="s">
        <v>43</v>
      </c>
      <c r="B38" s="140"/>
      <c r="C38" s="140"/>
      <c r="D38" s="140"/>
      <c r="E38" s="14" t="s">
        <v>45</v>
      </c>
      <c r="F38" s="37">
        <f>(F37*0.21)</f>
        <v>0</v>
      </c>
    </row>
    <row r="39" spans="1:6" ht="19.5" thickBot="1" x14ac:dyDescent="0.35">
      <c r="A39" s="141" t="s">
        <v>44</v>
      </c>
      <c r="B39" s="142"/>
      <c r="C39" s="142"/>
      <c r="D39" s="142"/>
      <c r="E39" s="15" t="s">
        <v>45</v>
      </c>
      <c r="F39" s="38">
        <f>SUM(F37:F38)</f>
        <v>0</v>
      </c>
    </row>
  </sheetData>
  <sheetProtection password="C63E" sheet="1" objects="1" scenarios="1" selectLockedCells="1"/>
  <mergeCells count="11">
    <mergeCell ref="A37:D37"/>
    <mergeCell ref="A38:D38"/>
    <mergeCell ref="A39:D39"/>
    <mergeCell ref="A34:F34"/>
    <mergeCell ref="B35:D35"/>
    <mergeCell ref="B36:D36"/>
    <mergeCell ref="A1:F1"/>
    <mergeCell ref="A2:F2"/>
    <mergeCell ref="A25:E25"/>
    <mergeCell ref="A26:F26"/>
    <mergeCell ref="A32:E32"/>
  </mergeCells>
  <phoneticPr fontId="11" type="noConversion"/>
  <pageMargins left="0.9055118110236221" right="0.70866141732283472" top="0.78740157480314965" bottom="0.78740157480314965" header="0.31496062992125984" footer="0.31496062992125984"/>
  <pageSetup paperSize="9" scale="89" orientation="portrait" r:id="rId1"/>
  <ignoredErrors>
    <ignoredError sqref="F38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19" workbookViewId="0">
      <selection activeCell="E26" sqref="E26"/>
    </sheetView>
  </sheetViews>
  <sheetFormatPr defaultRowHeight="15" x14ac:dyDescent="0.25"/>
  <cols>
    <col min="2" max="2" width="36.7109375" customWidth="1"/>
    <col min="5" max="5" width="13.7109375" customWidth="1"/>
    <col min="6" max="6" width="16.42578125" customWidth="1"/>
  </cols>
  <sheetData>
    <row r="1" spans="1:6" ht="30" customHeight="1" x14ac:dyDescent="0.25">
      <c r="A1" s="129" t="s">
        <v>77</v>
      </c>
      <c r="B1" s="130"/>
      <c r="C1" s="130"/>
      <c r="D1" s="130"/>
      <c r="E1" s="130"/>
      <c r="F1" s="130"/>
    </row>
    <row r="2" spans="1:6" s="10" customFormat="1" ht="30.75" customHeight="1" thickBot="1" x14ac:dyDescent="0.3">
      <c r="A2" s="131" t="s">
        <v>28</v>
      </c>
      <c r="B2" s="132"/>
      <c r="C2" s="132"/>
      <c r="D2" s="132"/>
      <c r="E2" s="132"/>
      <c r="F2" s="132"/>
    </row>
    <row r="3" spans="1:6" ht="26.25" thickBot="1" x14ac:dyDescent="0.3">
      <c r="A3" s="4"/>
      <c r="B3" s="5" t="s">
        <v>0</v>
      </c>
      <c r="C3" s="5" t="s">
        <v>1</v>
      </c>
      <c r="D3" s="5" t="s">
        <v>2</v>
      </c>
      <c r="E3" s="5" t="s">
        <v>3</v>
      </c>
      <c r="F3" s="6" t="s">
        <v>4</v>
      </c>
    </row>
    <row r="4" spans="1:6" x14ac:dyDescent="0.25">
      <c r="A4" s="8">
        <v>1</v>
      </c>
      <c r="B4" s="17" t="s">
        <v>5</v>
      </c>
      <c r="C4" s="18" t="s">
        <v>6</v>
      </c>
      <c r="D4" s="18">
        <v>1</v>
      </c>
      <c r="E4" s="106"/>
      <c r="F4" s="31">
        <f>(D4*E4)</f>
        <v>0</v>
      </c>
    </row>
    <row r="5" spans="1:6" x14ac:dyDescent="0.25">
      <c r="A5" s="8">
        <v>2</v>
      </c>
      <c r="B5" s="3" t="s">
        <v>7</v>
      </c>
      <c r="C5" s="2" t="s">
        <v>8</v>
      </c>
      <c r="D5" s="2">
        <v>8</v>
      </c>
      <c r="E5" s="107"/>
      <c r="F5" s="32">
        <f t="shared" ref="F5:F22" si="0">(D5*E5)</f>
        <v>0</v>
      </c>
    </row>
    <row r="6" spans="1:6" x14ac:dyDescent="0.25">
      <c r="A6" s="8">
        <v>3</v>
      </c>
      <c r="B6" s="3" t="s">
        <v>9</v>
      </c>
      <c r="C6" s="2" t="s">
        <v>8</v>
      </c>
      <c r="D6" s="2">
        <v>72</v>
      </c>
      <c r="E6" s="107"/>
      <c r="F6" s="32">
        <f t="shared" si="0"/>
        <v>0</v>
      </c>
    </row>
    <row r="7" spans="1:6" x14ac:dyDescent="0.25">
      <c r="A7" s="8">
        <v>4</v>
      </c>
      <c r="B7" s="3" t="s">
        <v>10</v>
      </c>
      <c r="C7" s="2" t="s">
        <v>8</v>
      </c>
      <c r="D7" s="2">
        <v>8</v>
      </c>
      <c r="E7" s="107"/>
      <c r="F7" s="32">
        <f t="shared" si="0"/>
        <v>0</v>
      </c>
    </row>
    <row r="8" spans="1:6" x14ac:dyDescent="0.25">
      <c r="A8" s="8">
        <v>5</v>
      </c>
      <c r="B8" s="3" t="s">
        <v>11</v>
      </c>
      <c r="C8" s="2" t="s">
        <v>12</v>
      </c>
      <c r="D8" s="2">
        <v>3</v>
      </c>
      <c r="E8" s="107"/>
      <c r="F8" s="32">
        <f t="shared" si="0"/>
        <v>0</v>
      </c>
    </row>
    <row r="9" spans="1:6" x14ac:dyDescent="0.25">
      <c r="A9" s="8">
        <v>6</v>
      </c>
      <c r="B9" s="3" t="s">
        <v>63</v>
      </c>
      <c r="C9" s="2" t="s">
        <v>14</v>
      </c>
      <c r="D9" s="2">
        <v>350</v>
      </c>
      <c r="E9" s="107"/>
      <c r="F9" s="32">
        <f t="shared" si="0"/>
        <v>0</v>
      </c>
    </row>
    <row r="10" spans="1:6" x14ac:dyDescent="0.25">
      <c r="A10" s="8">
        <v>7</v>
      </c>
      <c r="B10" s="3" t="s">
        <v>15</v>
      </c>
      <c r="C10" s="2" t="s">
        <v>12</v>
      </c>
      <c r="D10" s="2">
        <v>12</v>
      </c>
      <c r="E10" s="107"/>
      <c r="F10" s="32">
        <f t="shared" si="0"/>
        <v>0</v>
      </c>
    </row>
    <row r="11" spans="1:6" x14ac:dyDescent="0.25">
      <c r="A11" s="8">
        <v>8</v>
      </c>
      <c r="B11" s="3" t="s">
        <v>16</v>
      </c>
      <c r="C11" s="2" t="s">
        <v>6</v>
      </c>
      <c r="D11" s="2">
        <v>1</v>
      </c>
      <c r="E11" s="107"/>
      <c r="F11" s="32">
        <f t="shared" si="0"/>
        <v>0</v>
      </c>
    </row>
    <row r="12" spans="1:6" x14ac:dyDescent="0.25">
      <c r="A12" s="8">
        <v>9</v>
      </c>
      <c r="B12" s="3" t="s">
        <v>78</v>
      </c>
      <c r="C12" s="2" t="s">
        <v>8</v>
      </c>
      <c r="D12" s="2">
        <v>20</v>
      </c>
      <c r="E12" s="107"/>
      <c r="F12" s="32">
        <f t="shared" si="0"/>
        <v>0</v>
      </c>
    </row>
    <row r="13" spans="1:6" ht="16.5" customHeight="1" x14ac:dyDescent="0.25">
      <c r="A13" s="8">
        <v>10</v>
      </c>
      <c r="B13" s="3" t="s">
        <v>18</v>
      </c>
      <c r="C13" s="2" t="s">
        <v>8</v>
      </c>
      <c r="D13" s="2">
        <v>60</v>
      </c>
      <c r="E13" s="107"/>
      <c r="F13" s="32">
        <f t="shared" si="0"/>
        <v>0</v>
      </c>
    </row>
    <row r="14" spans="1:6" x14ac:dyDescent="0.25">
      <c r="A14" s="8">
        <v>11</v>
      </c>
      <c r="B14" s="3" t="s">
        <v>19</v>
      </c>
      <c r="C14" s="2" t="s">
        <v>8</v>
      </c>
      <c r="D14" s="2">
        <v>8</v>
      </c>
      <c r="E14" s="107"/>
      <c r="F14" s="32">
        <f t="shared" si="0"/>
        <v>0</v>
      </c>
    </row>
    <row r="15" spans="1:6" x14ac:dyDescent="0.25">
      <c r="A15" s="8">
        <v>12</v>
      </c>
      <c r="B15" s="3" t="s">
        <v>20</v>
      </c>
      <c r="C15" s="2" t="s">
        <v>8</v>
      </c>
      <c r="D15" s="2">
        <v>80</v>
      </c>
      <c r="E15" s="107"/>
      <c r="F15" s="32">
        <f t="shared" si="0"/>
        <v>0</v>
      </c>
    </row>
    <row r="16" spans="1:6" x14ac:dyDescent="0.25">
      <c r="A16" s="8">
        <v>13</v>
      </c>
      <c r="B16" s="3" t="s">
        <v>21</v>
      </c>
      <c r="C16" s="2" t="s">
        <v>8</v>
      </c>
      <c r="D16" s="2">
        <v>80</v>
      </c>
      <c r="E16" s="107"/>
      <c r="F16" s="32">
        <f t="shared" si="0"/>
        <v>0</v>
      </c>
    </row>
    <row r="17" spans="1:6" x14ac:dyDescent="0.25">
      <c r="A17" s="8">
        <v>14</v>
      </c>
      <c r="B17" s="3" t="s">
        <v>36</v>
      </c>
      <c r="C17" s="7" t="s">
        <v>6</v>
      </c>
      <c r="D17" s="7">
        <v>1</v>
      </c>
      <c r="E17" s="107"/>
      <c r="F17" s="32">
        <f t="shared" si="0"/>
        <v>0</v>
      </c>
    </row>
    <row r="18" spans="1:6" x14ac:dyDescent="0.25">
      <c r="A18" s="8">
        <v>15</v>
      </c>
      <c r="B18" s="3" t="s">
        <v>22</v>
      </c>
      <c r="C18" s="2" t="s">
        <v>12</v>
      </c>
      <c r="D18" s="2">
        <v>8</v>
      </c>
      <c r="E18" s="107"/>
      <c r="F18" s="32">
        <f t="shared" si="0"/>
        <v>0</v>
      </c>
    </row>
    <row r="19" spans="1:6" x14ac:dyDescent="0.25">
      <c r="A19" s="8">
        <v>16</v>
      </c>
      <c r="B19" s="3" t="s">
        <v>23</v>
      </c>
      <c r="C19" s="2" t="s">
        <v>6</v>
      </c>
      <c r="D19" s="2">
        <v>1</v>
      </c>
      <c r="E19" s="107"/>
      <c r="F19" s="32">
        <f t="shared" si="0"/>
        <v>0</v>
      </c>
    </row>
    <row r="20" spans="1:6" x14ac:dyDescent="0.25">
      <c r="A20" s="8">
        <v>17</v>
      </c>
      <c r="B20" s="3" t="s">
        <v>24</v>
      </c>
      <c r="C20" s="2" t="s">
        <v>6</v>
      </c>
      <c r="D20" s="2">
        <v>1</v>
      </c>
      <c r="E20" s="107"/>
      <c r="F20" s="32">
        <f t="shared" si="0"/>
        <v>0</v>
      </c>
    </row>
    <row r="21" spans="1:6" x14ac:dyDescent="0.25">
      <c r="A21" s="8">
        <v>18</v>
      </c>
      <c r="B21" s="3" t="s">
        <v>25</v>
      </c>
      <c r="C21" s="2" t="s">
        <v>6</v>
      </c>
      <c r="D21" s="2">
        <v>1</v>
      </c>
      <c r="E21" s="107"/>
      <c r="F21" s="32">
        <f t="shared" si="0"/>
        <v>0</v>
      </c>
    </row>
    <row r="22" spans="1:6" ht="15.75" thickBot="1" x14ac:dyDescent="0.3">
      <c r="A22" s="8">
        <v>19</v>
      </c>
      <c r="B22" s="20" t="s">
        <v>26</v>
      </c>
      <c r="C22" s="21" t="s">
        <v>6</v>
      </c>
      <c r="D22" s="21">
        <v>1</v>
      </c>
      <c r="E22" s="108"/>
      <c r="F22" s="33">
        <f t="shared" si="0"/>
        <v>0</v>
      </c>
    </row>
    <row r="23" spans="1:6" s="1" customFormat="1" ht="21" customHeight="1" thickBot="1" x14ac:dyDescent="0.3">
      <c r="A23" s="133"/>
      <c r="B23" s="145"/>
      <c r="C23" s="145"/>
      <c r="D23" s="145"/>
      <c r="E23" s="145"/>
      <c r="F23" s="34">
        <f>SUM(F4:F22)</f>
        <v>0</v>
      </c>
    </row>
    <row r="24" spans="1:6" ht="30.75" customHeight="1" thickBot="1" x14ac:dyDescent="0.3">
      <c r="A24" s="135" t="s">
        <v>35</v>
      </c>
      <c r="B24" s="136"/>
      <c r="C24" s="136"/>
      <c r="D24" s="136"/>
      <c r="E24" s="136"/>
      <c r="F24" s="136"/>
    </row>
    <row r="25" spans="1:6" ht="26.25" thickBot="1" x14ac:dyDescent="0.3">
      <c r="A25" s="4"/>
      <c r="B25" s="5" t="s">
        <v>0</v>
      </c>
      <c r="C25" s="5" t="s">
        <v>1</v>
      </c>
      <c r="D25" s="5" t="s">
        <v>2</v>
      </c>
      <c r="E25" s="5" t="s">
        <v>3</v>
      </c>
      <c r="F25" s="6" t="s">
        <v>4</v>
      </c>
    </row>
    <row r="26" spans="1:6" ht="25.5" x14ac:dyDescent="0.25">
      <c r="A26" s="8">
        <v>1</v>
      </c>
      <c r="B26" s="22" t="s">
        <v>30</v>
      </c>
      <c r="C26" s="23" t="s">
        <v>6</v>
      </c>
      <c r="D26" s="23">
        <v>1</v>
      </c>
      <c r="E26" s="93"/>
      <c r="F26" s="40">
        <f>D26*E26</f>
        <v>0</v>
      </c>
    </row>
    <row r="27" spans="1:6" x14ac:dyDescent="0.25">
      <c r="A27" s="8">
        <v>2</v>
      </c>
      <c r="B27" s="3" t="s">
        <v>31</v>
      </c>
      <c r="C27" s="7" t="s">
        <v>6</v>
      </c>
      <c r="D27" s="7">
        <v>1</v>
      </c>
      <c r="E27" s="94"/>
      <c r="F27" s="41">
        <f>(D27*E27)</f>
        <v>0</v>
      </c>
    </row>
    <row r="28" spans="1:6" ht="25.5" x14ac:dyDescent="0.25">
      <c r="A28" s="8">
        <v>3</v>
      </c>
      <c r="B28" s="3" t="s">
        <v>32</v>
      </c>
      <c r="C28" s="7" t="s">
        <v>33</v>
      </c>
      <c r="D28" s="7">
        <v>2</v>
      </c>
      <c r="E28" s="94"/>
      <c r="F28" s="41">
        <f>(D28*E28)</f>
        <v>0</v>
      </c>
    </row>
    <row r="29" spans="1:6" ht="15.75" thickBot="1" x14ac:dyDescent="0.3">
      <c r="A29" s="8">
        <v>4</v>
      </c>
      <c r="B29" s="20" t="s">
        <v>34</v>
      </c>
      <c r="C29" s="24" t="s">
        <v>33</v>
      </c>
      <c r="D29" s="24">
        <v>1</v>
      </c>
      <c r="E29" s="95"/>
      <c r="F29" s="39">
        <f>(D29*E29)</f>
        <v>0</v>
      </c>
    </row>
    <row r="30" spans="1:6" s="1" customFormat="1" ht="21" customHeight="1" thickBot="1" x14ac:dyDescent="0.3">
      <c r="A30" s="133" t="s">
        <v>29</v>
      </c>
      <c r="B30" s="134"/>
      <c r="C30" s="134"/>
      <c r="D30" s="134"/>
      <c r="E30" s="134"/>
      <c r="F30" s="42">
        <f>SUM(F26:F29)</f>
        <v>0</v>
      </c>
    </row>
    <row r="32" spans="1:6" ht="15.75" thickBot="1" x14ac:dyDescent="0.3">
      <c r="A32" s="109" t="s">
        <v>37</v>
      </c>
      <c r="B32" s="110"/>
      <c r="C32" s="110"/>
      <c r="D32" s="110"/>
      <c r="E32" s="110"/>
      <c r="F32" s="110"/>
    </row>
    <row r="33" spans="1:6" ht="15.75" x14ac:dyDescent="0.25">
      <c r="A33" s="11" t="s">
        <v>38</v>
      </c>
      <c r="B33" s="143" t="s">
        <v>39</v>
      </c>
      <c r="C33" s="138"/>
      <c r="D33" s="138"/>
      <c r="E33" s="12" t="s">
        <v>45</v>
      </c>
      <c r="F33" s="46">
        <f>F23</f>
        <v>0</v>
      </c>
    </row>
    <row r="34" spans="1:6" ht="16.5" thickBot="1" x14ac:dyDescent="0.3">
      <c r="A34" s="13" t="s">
        <v>41</v>
      </c>
      <c r="B34" s="144" t="s">
        <v>40</v>
      </c>
      <c r="C34" s="140"/>
      <c r="D34" s="140"/>
      <c r="E34" s="14" t="s">
        <v>45</v>
      </c>
      <c r="F34" s="47">
        <f>F30</f>
        <v>0</v>
      </c>
    </row>
    <row r="35" spans="1:6" ht="15.75" x14ac:dyDescent="0.25">
      <c r="A35" s="137" t="s">
        <v>42</v>
      </c>
      <c r="B35" s="138"/>
      <c r="C35" s="138"/>
      <c r="D35" s="138"/>
      <c r="E35" s="12" t="s">
        <v>45</v>
      </c>
      <c r="F35" s="46">
        <f>SUM(F33:F34)</f>
        <v>0</v>
      </c>
    </row>
    <row r="36" spans="1:6" ht="15.75" x14ac:dyDescent="0.25">
      <c r="A36" s="139" t="s">
        <v>43</v>
      </c>
      <c r="B36" s="140"/>
      <c r="C36" s="140"/>
      <c r="D36" s="140"/>
      <c r="E36" s="14" t="s">
        <v>45</v>
      </c>
      <c r="F36" s="37">
        <f>(F35*0.21)</f>
        <v>0</v>
      </c>
    </row>
    <row r="37" spans="1:6" ht="19.5" thickBot="1" x14ac:dyDescent="0.35">
      <c r="A37" s="141" t="s">
        <v>44</v>
      </c>
      <c r="B37" s="142"/>
      <c r="C37" s="142"/>
      <c r="D37" s="142"/>
      <c r="E37" s="15" t="s">
        <v>45</v>
      </c>
      <c r="F37" s="48">
        <f>SUM(F35:F36)</f>
        <v>0</v>
      </c>
    </row>
  </sheetData>
  <sheetProtection password="C63E" sheet="1" objects="1" scenarios="1" selectLockedCells="1"/>
  <mergeCells count="11">
    <mergeCell ref="A35:D35"/>
    <mergeCell ref="A36:D36"/>
    <mergeCell ref="A37:D37"/>
    <mergeCell ref="A32:F32"/>
    <mergeCell ref="B33:D33"/>
    <mergeCell ref="B34:D34"/>
    <mergeCell ref="A1:F1"/>
    <mergeCell ref="A2:F2"/>
    <mergeCell ref="A23:E23"/>
    <mergeCell ref="A24:F24"/>
    <mergeCell ref="A30:E30"/>
  </mergeCells>
  <phoneticPr fontId="11" type="noConversion"/>
  <pageMargins left="0.9055118110236221" right="0.70866141732283472" top="0.78740157480314965" bottom="0.78740157480314965" header="0.31496062992125984" footer="0.31496062992125984"/>
  <pageSetup paperSize="9" scale="89" orientation="portrait" r:id="rId1"/>
  <ignoredErrors>
    <ignoredError sqref="F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Rekapitulace DR-1 až DKR-8</vt:lpstr>
      <vt:lpstr>DKR-1_45 m</vt:lpstr>
      <vt:lpstr>DKR-2_70 m</vt:lpstr>
      <vt:lpstr>DKR-3_120 m</vt:lpstr>
      <vt:lpstr>DKR-4_70 m</vt:lpstr>
      <vt:lpstr>DKR-5_120 m</vt:lpstr>
      <vt:lpstr>DKR-6_60 m</vt:lpstr>
      <vt:lpstr>DKR-7_120 m</vt:lpstr>
      <vt:lpstr>DKR-8_80 m</vt:lpstr>
      <vt:lpstr>'DKR-1_45 m'!Oblast_tisku</vt:lpstr>
      <vt:lpstr>'DKR-2_70 m'!Oblast_tisku</vt:lpstr>
      <vt:lpstr>'DKR-3_120 m'!Oblast_tisku</vt:lpstr>
      <vt:lpstr>'DKR-4_70 m'!Oblast_tisku</vt:lpstr>
      <vt:lpstr>'DKR-5_120 m'!Oblast_tisku</vt:lpstr>
      <vt:lpstr>'DKR-6_60 m'!Oblast_tisku</vt:lpstr>
      <vt:lpstr>'DKR-7_120 m'!Oblast_tisku</vt:lpstr>
      <vt:lpstr>'DKR-8_80 m'!Oblast_tisku</vt:lpstr>
      <vt:lpstr>'Rekapitulace DR-1 až DKR-8'!Oblast_tisku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jehlickovai</dc:creator>
  <cp:lastModifiedBy>Jirka</cp:lastModifiedBy>
  <cp:lastPrinted>2021-05-31T11:50:44Z</cp:lastPrinted>
  <dcterms:created xsi:type="dcterms:W3CDTF">2021-05-21T06:13:37Z</dcterms:created>
  <dcterms:modified xsi:type="dcterms:W3CDTF">2021-07-06T20:06:34Z</dcterms:modified>
</cp:coreProperties>
</file>