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115" windowHeight="108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84" i="1" l="1"/>
  <c r="H82" i="1"/>
  <c r="H76" i="1"/>
  <c r="H73" i="1"/>
  <c r="H69" i="1"/>
  <c r="H65" i="1"/>
  <c r="H61" i="1"/>
  <c r="H58" i="1"/>
  <c r="H53" i="1"/>
  <c r="H47" i="1"/>
  <c r="H45" i="1"/>
  <c r="H30" i="1"/>
  <c r="H32" i="1" s="1"/>
  <c r="H24" i="1"/>
  <c r="H21" i="1"/>
  <c r="H18" i="1"/>
  <c r="H14" i="1"/>
  <c r="H8" i="1"/>
  <c r="H6" i="1"/>
  <c r="H11" i="1" l="1"/>
  <c r="H50" i="1"/>
  <c r="H86" i="1"/>
  <c r="H79" i="1"/>
  <c r="H27" i="1"/>
  <c r="H35" i="1" l="1"/>
  <c r="H36" i="1" s="1"/>
  <c r="H89" i="1"/>
  <c r="H90" i="1" s="1"/>
  <c r="H91" i="1" s="1"/>
  <c r="H95" i="1" l="1"/>
  <c r="H94" i="1"/>
  <c r="H37" i="1"/>
  <c r="H96" i="1" s="1"/>
</calcChain>
</file>

<file path=xl/sharedStrings.xml><?xml version="1.0" encoding="utf-8"?>
<sst xmlns="http://schemas.openxmlformats.org/spreadsheetml/2006/main" count="145" uniqueCount="79">
  <si>
    <t>Pol.</t>
  </si>
  <si>
    <t>Základní popis</t>
  </si>
  <si>
    <t>MJ</t>
  </si>
  <si>
    <t>Počet MJ</t>
  </si>
  <si>
    <t>JC</t>
  </si>
  <si>
    <t>Cena celkem</t>
  </si>
  <si>
    <t>1.</t>
  </si>
  <si>
    <t>Přípravné práce</t>
  </si>
  <si>
    <t>1.1</t>
  </si>
  <si>
    <t>Zařízení staveniště</t>
  </si>
  <si>
    <t>kpl</t>
  </si>
  <si>
    <t>vybavení staveniště, přenosné zdroje, zabezpečení staveniště, sociální zařízení</t>
  </si>
  <si>
    <t>1.2</t>
  </si>
  <si>
    <t xml:space="preserve">Dočasné zajištění bezpečnosti </t>
  </si>
  <si>
    <t>zajištění prostoru pod skalní stěnou, v místě realizace ochranného patního valu</t>
  </si>
  <si>
    <t>po dobu provádění prací 1. Fáze</t>
  </si>
  <si>
    <t>Celkem za Přípravné práce</t>
  </si>
  <si>
    <t>2.</t>
  </si>
  <si>
    <t>Zajišťovací práce</t>
  </si>
  <si>
    <t>2.1</t>
  </si>
  <si>
    <t>Rozbití (rozdružení) velkých skalní bloků</t>
  </si>
  <si>
    <t>m3</t>
  </si>
  <si>
    <t>pomocí Darda klínu</t>
  </si>
  <si>
    <t>na transportovatelné části</t>
  </si>
  <si>
    <t>VV</t>
  </si>
  <si>
    <t>2.2</t>
  </si>
  <si>
    <t>Úprava plochy (srovnání území)</t>
  </si>
  <si>
    <t>m2</t>
  </si>
  <si>
    <t>vyrovnání plošiny pro vybudování ochranného patního valu</t>
  </si>
  <si>
    <t>2.3</t>
  </si>
  <si>
    <t>Vodorovný přesun skalní suti do 20 m</t>
  </si>
  <si>
    <t>do místa budoucího ochranného patního valu</t>
  </si>
  <si>
    <t>2.4</t>
  </si>
  <si>
    <t>Realizace ochranného valu</t>
  </si>
  <si>
    <t>patní val z kamene z havárie</t>
  </si>
  <si>
    <t>Celkem za Zajišťovací práce</t>
  </si>
  <si>
    <t>3.</t>
  </si>
  <si>
    <t>Inženýrská činnost</t>
  </si>
  <si>
    <t>3.1</t>
  </si>
  <si>
    <t>Geotechnický dozor</t>
  </si>
  <si>
    <t>hod</t>
  </si>
  <si>
    <t>v průběhu provádění prací</t>
  </si>
  <si>
    <t>Celkem za Inženýrská činnost</t>
  </si>
  <si>
    <t>DPH 21%</t>
  </si>
  <si>
    <t>Dočasné zajištění bezpečnosti přilehlé nemovitosti</t>
  </si>
  <si>
    <t>zajištění prostoru pod skalní stěnou, v místě realizace odtěžování</t>
  </si>
  <si>
    <t>po dobu provádění prací 2. Fáze</t>
  </si>
  <si>
    <t>Odstranění vegetace</t>
  </si>
  <si>
    <t xml:space="preserve">odkřovinování </t>
  </si>
  <si>
    <t>včetně odvozu a likvidace dřevní hmoty</t>
  </si>
  <si>
    <t>prováděno horolezecky</t>
  </si>
  <si>
    <t>Kácení stromů průměru 10 - 30 cm</t>
  </si>
  <si>
    <t>kus</t>
  </si>
  <si>
    <t>včetně zaříznutí pařezu v úrovni terénu a odvozu a likvidace dřevní hmoty</t>
  </si>
  <si>
    <t>Odtěžení nestabilních bloků</t>
  </si>
  <si>
    <t>technologií Darda klínu</t>
  </si>
  <si>
    <t xml:space="preserve">prováděno horolezecky </t>
  </si>
  <si>
    <t>Plošné očištění skalního svahu</t>
  </si>
  <si>
    <t>dočištění skalního svahu v ploše od drobných nestabilních částí (po těžbě)</t>
  </si>
  <si>
    <t>2.5</t>
  </si>
  <si>
    <t>u paty skalní stěny</t>
  </si>
  <si>
    <t>na transportovatelné a vyskládatelné části</t>
  </si>
  <si>
    <t>2.6</t>
  </si>
  <si>
    <t>Vodorovný přesun skalní suti do 50 m</t>
  </si>
  <si>
    <t xml:space="preserve">na místo deponie </t>
  </si>
  <si>
    <t>2.7</t>
  </si>
  <si>
    <t>Terénní úprava deponie</t>
  </si>
  <si>
    <t>z natěženého materiálu</t>
  </si>
  <si>
    <t>povolení ke kácení stromů, apod.</t>
  </si>
  <si>
    <t>3.2</t>
  </si>
  <si>
    <t>1. Fáze – částečná likvidace akumulace zřícených hmot z již proběhlého skalního řícení</t>
  </si>
  <si>
    <t>2. Fáze – řízený odlom kriticky labilní části skalní stěny v posici V-1 do předem připraveného akumulačního prostoru za ocelovou halou</t>
  </si>
  <si>
    <t>Cena 1. fáze bez DPH</t>
  </si>
  <si>
    <t>Cena 1. fáze včetně DPH</t>
  </si>
  <si>
    <t>Cena 2. fáze bez DPH</t>
  </si>
  <si>
    <t>Cena 2. fáze včetně DPH</t>
  </si>
  <si>
    <t>Nabídková cena uvedená Účastníkem v čl. V odst. 5.1 Smlouvy</t>
  </si>
  <si>
    <t>Cena celkem bez DPH*</t>
  </si>
  <si>
    <t>*Hodnota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</si>
</sst>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4" fontId="0" fillId="0" borderId="0" xfId="0" applyNumberFormat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0" fontId="1" fillId="6" borderId="22" xfId="0" applyFont="1" applyFill="1" applyBorder="1" applyAlignment="1">
      <alignment horizontal="left"/>
    </xf>
    <xf numFmtId="0" fontId="6" fillId="5" borderId="0" xfId="0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4" borderId="1" xfId="0" applyNumberFormat="1" applyFont="1" applyFill="1" applyBorder="1" applyAlignment="1">
      <alignment horizontal="left"/>
    </xf>
    <xf numFmtId="4" fontId="0" fillId="2" borderId="5" xfId="0" applyNumberFormat="1" applyFill="1" applyBorder="1" applyAlignment="1">
      <alignment horizontal="center"/>
    </xf>
    <xf numFmtId="0" fontId="1" fillId="3" borderId="3" xfId="0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0" fillId="0" borderId="0" xfId="0"/>
    <xf numFmtId="0" fontId="2" fillId="0" borderId="0" xfId="0" applyFont="1"/>
    <xf numFmtId="4" fontId="0" fillId="0" borderId="0" xfId="0" applyNumberFormat="1" applyBorder="1"/>
    <xf numFmtId="164" fontId="0" fillId="0" borderId="0" xfId="0" applyNumberFormat="1" applyBorder="1"/>
    <xf numFmtId="4" fontId="1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/>
    <xf numFmtId="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/>
    <xf numFmtId="4" fontId="1" fillId="3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4" fontId="0" fillId="5" borderId="0" xfId="0" applyNumberForma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center"/>
    </xf>
    <xf numFmtId="4" fontId="1" fillId="3" borderId="3" xfId="0" applyNumberFormat="1" applyFont="1" applyFill="1" applyBorder="1"/>
    <xf numFmtId="164" fontId="1" fillId="3" borderId="3" xfId="0" applyNumberFormat="1" applyFont="1" applyFill="1" applyBorder="1"/>
    <xf numFmtId="0" fontId="0" fillId="2" borderId="4" xfId="0" applyFill="1" applyBorder="1" applyAlignment="1">
      <alignment horizontal="center"/>
    </xf>
    <xf numFmtId="4" fontId="0" fillId="2" borderId="6" xfId="0" applyNumberForma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4" fontId="0" fillId="5" borderId="8" xfId="0" applyNumberFormat="1" applyFill="1" applyBorder="1" applyAlignment="1">
      <alignment horizontal="center"/>
    </xf>
    <xf numFmtId="49" fontId="1" fillId="3" borderId="9" xfId="0" applyNumberFormat="1" applyFont="1" applyFill="1" applyBorder="1" applyAlignment="1">
      <alignment horizontal="center"/>
    </xf>
    <xf numFmtId="164" fontId="1" fillId="3" borderId="10" xfId="0" applyNumberFormat="1" applyFont="1" applyFill="1" applyBorder="1"/>
    <xf numFmtId="49" fontId="3" fillId="0" borderId="7" xfId="0" applyNumberFormat="1" applyFont="1" applyBorder="1" applyAlignment="1">
      <alignment horizontal="center"/>
    </xf>
    <xf numFmtId="164" fontId="3" fillId="0" borderId="8" xfId="0" applyNumberFormat="1" applyFont="1" applyBorder="1"/>
    <xf numFmtId="49" fontId="0" fillId="0" borderId="7" xfId="0" applyNumberFormat="1" applyBorder="1" applyAlignment="1">
      <alignment horizontal="center"/>
    </xf>
    <xf numFmtId="49" fontId="3" fillId="0" borderId="7" xfId="0" applyNumberFormat="1" applyFont="1" applyBorder="1"/>
    <xf numFmtId="0" fontId="1" fillId="3" borderId="11" xfId="0" applyFont="1" applyFill="1" applyBorder="1" applyAlignment="1">
      <alignment horizontal="center"/>
    </xf>
    <xf numFmtId="164" fontId="1" fillId="3" borderId="12" xfId="0" applyNumberFormat="1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164" fontId="1" fillId="5" borderId="12" xfId="0" applyNumberFormat="1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164" fontId="1" fillId="4" borderId="12" xfId="0" applyNumberFormat="1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164" fontId="1" fillId="2" borderId="14" xfId="0" applyNumberFormat="1" applyFont="1" applyFill="1" applyBorder="1" applyAlignment="1">
      <alignment horizontal="center"/>
    </xf>
    <xf numFmtId="0" fontId="0" fillId="0" borderId="7" xfId="0" applyBorder="1"/>
    <xf numFmtId="0" fontId="1" fillId="2" borderId="15" xfId="0" applyFont="1" applyFill="1" applyBorder="1" applyAlignment="1">
      <alignment horizontal="center"/>
    </xf>
    <xf numFmtId="4" fontId="1" fillId="2" borderId="16" xfId="0" applyNumberFormat="1" applyFont="1" applyFill="1" applyBorder="1" applyAlignment="1">
      <alignment horizontal="center"/>
    </xf>
    <xf numFmtId="164" fontId="1" fillId="2" borderId="17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164" fontId="1" fillId="6" borderId="12" xfId="0" applyNumberFormat="1" applyFont="1" applyFill="1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horizontal="center"/>
    </xf>
    <xf numFmtId="49" fontId="1" fillId="4" borderId="9" xfId="0" applyNumberFormat="1" applyFont="1" applyFill="1" applyBorder="1" applyAlignment="1">
      <alignment horizontal="center"/>
    </xf>
    <xf numFmtId="4" fontId="1" fillId="4" borderId="3" xfId="0" applyNumberFormat="1" applyFont="1" applyFill="1" applyBorder="1" applyAlignment="1">
      <alignment horizontal="center"/>
    </xf>
    <xf numFmtId="164" fontId="1" fillId="4" borderId="3" xfId="0" applyNumberFormat="1" applyFont="1" applyFill="1" applyBorder="1"/>
    <xf numFmtId="164" fontId="1" fillId="4" borderId="10" xfId="0" applyNumberFormat="1" applyFont="1" applyFill="1" applyBorder="1"/>
    <xf numFmtId="49" fontId="1" fillId="0" borderId="7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/>
    <xf numFmtId="164" fontId="1" fillId="0" borderId="8" xfId="0" applyNumberFormat="1" applyFont="1" applyBorder="1"/>
    <xf numFmtId="0" fontId="1" fillId="0" borderId="0" xfId="0" applyFont="1" applyBorder="1" applyAlignment="1">
      <alignment horizontal="center"/>
    </xf>
    <xf numFmtId="165" fontId="3" fillId="0" borderId="0" xfId="0" applyNumberFormat="1" applyFont="1" applyBorder="1"/>
    <xf numFmtId="165" fontId="1" fillId="0" borderId="0" xfId="0" applyNumberFormat="1" applyFont="1" applyBorder="1"/>
    <xf numFmtId="165" fontId="1" fillId="3" borderId="1" xfId="0" applyNumberFormat="1" applyFont="1" applyFill="1" applyBorder="1" applyAlignment="1">
      <alignment horizontal="center"/>
    </xf>
    <xf numFmtId="165" fontId="1" fillId="5" borderId="1" xfId="0" applyNumberFormat="1" applyFont="1" applyFill="1" applyBorder="1" applyAlignment="1">
      <alignment horizontal="center"/>
    </xf>
    <xf numFmtId="165" fontId="1" fillId="4" borderId="3" xfId="0" applyNumberFormat="1" applyFont="1" applyFill="1" applyBorder="1"/>
    <xf numFmtId="165" fontId="1" fillId="4" borderId="1" xfId="0" applyNumberFormat="1" applyFont="1" applyFill="1" applyBorder="1" applyAlignment="1">
      <alignment horizontal="center"/>
    </xf>
    <xf numFmtId="165" fontId="0" fillId="0" borderId="0" xfId="0" applyNumberFormat="1" applyBorder="1"/>
    <xf numFmtId="165" fontId="1" fillId="6" borderId="1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16" xfId="0" applyNumberFormat="1" applyFont="1" applyFill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5" fillId="0" borderId="0" xfId="0" applyFont="1" applyBorder="1"/>
    <xf numFmtId="4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165" fontId="5" fillId="0" borderId="0" xfId="0" applyNumberFormat="1" applyFont="1" applyBorder="1"/>
    <xf numFmtId="164" fontId="5" fillId="0" borderId="0" xfId="0" applyNumberFormat="1" applyFont="1" applyBorder="1"/>
    <xf numFmtId="164" fontId="5" fillId="0" borderId="8" xfId="0" applyNumberFormat="1" applyFont="1" applyBorder="1"/>
    <xf numFmtId="164" fontId="0" fillId="0" borderId="8" xfId="0" applyNumberFormat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4" fontId="1" fillId="5" borderId="19" xfId="0" applyNumberFormat="1" applyFont="1" applyFill="1" applyBorder="1" applyAlignment="1">
      <alignment horizontal="left"/>
    </xf>
    <xf numFmtId="4" fontId="1" fillId="5" borderId="19" xfId="0" applyNumberFormat="1" applyFont="1" applyFill="1" applyBorder="1" applyAlignment="1">
      <alignment horizontal="center"/>
    </xf>
    <xf numFmtId="165" fontId="1" fillId="5" borderId="19" xfId="0" applyNumberFormat="1" applyFont="1" applyFill="1" applyBorder="1" applyAlignment="1">
      <alignment horizontal="center"/>
    </xf>
    <xf numFmtId="164" fontId="1" fillId="5" borderId="20" xfId="0" applyNumberFormat="1" applyFont="1" applyFill="1" applyBorder="1" applyAlignment="1">
      <alignment horizontal="center"/>
    </xf>
    <xf numFmtId="49" fontId="1" fillId="6" borderId="21" xfId="0" applyNumberFormat="1" applyFont="1" applyFill="1" applyBorder="1" applyAlignment="1">
      <alignment horizontal="center"/>
    </xf>
    <xf numFmtId="4" fontId="1" fillId="6" borderId="22" xfId="0" applyNumberFormat="1" applyFont="1" applyFill="1" applyBorder="1" applyAlignment="1">
      <alignment horizontal="center"/>
    </xf>
    <xf numFmtId="165" fontId="1" fillId="6" borderId="22" xfId="0" applyNumberFormat="1" applyFont="1" applyFill="1" applyBorder="1"/>
    <xf numFmtId="164" fontId="1" fillId="6" borderId="22" xfId="0" applyNumberFormat="1" applyFont="1" applyFill="1" applyBorder="1"/>
    <xf numFmtId="164" fontId="1" fillId="6" borderId="23" xfId="0" applyNumberFormat="1" applyFont="1" applyFill="1" applyBorder="1"/>
    <xf numFmtId="0" fontId="1" fillId="0" borderId="0" xfId="0" applyFont="1" applyBorder="1" applyAlignment="1"/>
    <xf numFmtId="4" fontId="0" fillId="2" borderId="5" xfId="0" applyNumberFormat="1" applyFill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7" fillId="0" borderId="0" xfId="0" applyFont="1" applyBorder="1"/>
    <xf numFmtId="4" fontId="7" fillId="0" borderId="0" xfId="0" applyNumberFormat="1" applyFont="1" applyBorder="1"/>
    <xf numFmtId="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/>
    <xf numFmtId="164" fontId="7" fillId="0" borderId="0" xfId="0" applyNumberFormat="1" applyFont="1" applyBorder="1"/>
    <xf numFmtId="164" fontId="7" fillId="0" borderId="8" xfId="0" applyNumberFormat="1" applyFont="1" applyBorder="1"/>
    <xf numFmtId="49" fontId="1" fillId="5" borderId="7" xfId="0" applyNumberFormat="1" applyFont="1" applyFill="1" applyBorder="1" applyAlignment="1">
      <alignment horizontal="center"/>
    </xf>
    <xf numFmtId="165" fontId="1" fillId="5" borderId="0" xfId="0" applyNumberFormat="1" applyFont="1" applyFill="1" applyBorder="1"/>
    <xf numFmtId="164" fontId="1" fillId="5" borderId="8" xfId="0" applyNumberFormat="1" applyFont="1" applyFill="1" applyBorder="1"/>
    <xf numFmtId="0" fontId="1" fillId="5" borderId="0" xfId="0" applyFont="1" applyFill="1" applyBorder="1" applyAlignment="1">
      <alignment horizontal="center"/>
    </xf>
    <xf numFmtId="49" fontId="6" fillId="5" borderId="7" xfId="0" applyNumberFormat="1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165" fontId="6" fillId="5" borderId="0" xfId="0" applyNumberFormat="1" applyFont="1" applyFill="1" applyBorder="1"/>
    <xf numFmtId="164" fontId="6" fillId="5" borderId="8" xfId="0" applyNumberFormat="1" applyFont="1" applyFill="1" applyBorder="1"/>
    <xf numFmtId="0" fontId="6" fillId="5" borderId="0" xfId="0" applyFont="1" applyFill="1" applyBorder="1"/>
    <xf numFmtId="4" fontId="6" fillId="5" borderId="0" xfId="0" applyNumberFormat="1" applyFont="1" applyFill="1" applyBorder="1"/>
    <xf numFmtId="4" fontId="6" fillId="5" borderId="0" xfId="0" applyNumberFormat="1" applyFont="1" applyFill="1" applyBorder="1" applyAlignment="1">
      <alignment horizontal="center"/>
    </xf>
    <xf numFmtId="49" fontId="8" fillId="0" borderId="0" xfId="0" applyNumberFormat="1" applyFont="1" applyAlignment="1"/>
    <xf numFmtId="49" fontId="9" fillId="0" borderId="0" xfId="0" applyNumberFormat="1" applyFont="1"/>
    <xf numFmtId="4" fontId="0" fillId="0" borderId="0" xfId="0" applyNumberFormat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0" fontId="0" fillId="0" borderId="24" xfId="0" applyBorder="1"/>
    <xf numFmtId="0" fontId="0" fillId="8" borderId="4" xfId="0" applyFill="1" applyBorder="1"/>
    <xf numFmtId="0" fontId="0" fillId="8" borderId="0" xfId="0" applyFill="1"/>
    <xf numFmtId="0" fontId="0" fillId="0" borderId="0" xfId="0" applyFont="1"/>
    <xf numFmtId="0" fontId="1" fillId="8" borderId="5" xfId="0" applyFont="1" applyFill="1" applyBorder="1"/>
    <xf numFmtId="164" fontId="1" fillId="7" borderId="0" xfId="0" applyNumberFormat="1" applyFont="1" applyFill="1" applyBorder="1" applyProtection="1">
      <protection locked="0"/>
    </xf>
    <xf numFmtId="164" fontId="6" fillId="7" borderId="0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abSelected="1" workbookViewId="0">
      <selection activeCell="G6" sqref="G6"/>
    </sheetView>
  </sheetViews>
  <sheetFormatPr defaultRowHeight="15" x14ac:dyDescent="0.25"/>
  <cols>
    <col min="1" max="2" width="9.140625" style="14"/>
    <col min="3" max="3" width="21.28515625" style="14" customWidth="1"/>
    <col min="4" max="4" width="20.42578125" style="14" customWidth="1"/>
    <col min="5" max="5" width="14.5703125" style="14" customWidth="1"/>
    <col min="6" max="6" width="13.7109375" style="14" customWidth="1"/>
    <col min="7" max="7" width="18.28515625" style="14" customWidth="1"/>
    <col min="8" max="8" width="21" style="14" customWidth="1"/>
    <col min="9" max="16384" width="9.140625" style="14"/>
  </cols>
  <sheetData>
    <row r="1" spans="1:8" ht="15.75" x14ac:dyDescent="0.25">
      <c r="A1" s="116" t="s">
        <v>70</v>
      </c>
      <c r="B1" s="117"/>
      <c r="C1" s="117"/>
      <c r="D1" s="117"/>
      <c r="E1" s="117"/>
      <c r="F1" s="117"/>
      <c r="G1" s="117"/>
      <c r="H1" s="117"/>
    </row>
    <row r="2" spans="1:8" ht="15.75" thickBot="1" x14ac:dyDescent="0.3">
      <c r="A2" s="15"/>
    </row>
    <row r="3" spans="1:8" ht="16.5" thickTop="1" thickBot="1" x14ac:dyDescent="0.3">
      <c r="A3" s="32" t="s">
        <v>0</v>
      </c>
      <c r="B3" s="8" t="s">
        <v>1</v>
      </c>
      <c r="C3" s="8"/>
      <c r="D3" s="8"/>
      <c r="E3" s="97" t="s">
        <v>2</v>
      </c>
      <c r="F3" s="97" t="s">
        <v>3</v>
      </c>
      <c r="G3" s="97" t="s">
        <v>4</v>
      </c>
      <c r="H3" s="33" t="s">
        <v>5</v>
      </c>
    </row>
    <row r="4" spans="1:8" x14ac:dyDescent="0.25">
      <c r="A4" s="34"/>
      <c r="B4" s="28"/>
      <c r="C4" s="28"/>
      <c r="D4" s="28"/>
      <c r="E4" s="28"/>
      <c r="F4" s="28"/>
      <c r="G4" s="28"/>
      <c r="H4" s="35"/>
    </row>
    <row r="5" spans="1:8" x14ac:dyDescent="0.25">
      <c r="A5" s="36" t="s">
        <v>6</v>
      </c>
      <c r="B5" s="9" t="s">
        <v>7</v>
      </c>
      <c r="C5" s="9"/>
      <c r="D5" s="9"/>
      <c r="E5" s="29"/>
      <c r="F5" s="30"/>
      <c r="G5" s="31"/>
      <c r="H5" s="37"/>
    </row>
    <row r="6" spans="1:8" x14ac:dyDescent="0.25">
      <c r="A6" s="63" t="s">
        <v>8</v>
      </c>
      <c r="B6" s="57" t="s">
        <v>9</v>
      </c>
      <c r="C6" s="18"/>
      <c r="D6" s="18"/>
      <c r="E6" s="64" t="s">
        <v>10</v>
      </c>
      <c r="F6" s="69">
        <v>1</v>
      </c>
      <c r="G6" s="125"/>
      <c r="H6" s="66">
        <f>F6*G6</f>
        <v>0</v>
      </c>
    </row>
    <row r="7" spans="1:8" x14ac:dyDescent="0.25">
      <c r="A7" s="38"/>
      <c r="B7" s="19" t="s">
        <v>11</v>
      </c>
      <c r="C7" s="20"/>
      <c r="D7" s="20"/>
      <c r="E7" s="21"/>
      <c r="F7" s="68"/>
      <c r="G7" s="22"/>
      <c r="H7" s="39"/>
    </row>
    <row r="8" spans="1:8" x14ac:dyDescent="0.25">
      <c r="A8" s="109" t="s">
        <v>12</v>
      </c>
      <c r="B8" s="113" t="s">
        <v>13</v>
      </c>
      <c r="C8" s="114"/>
      <c r="D8" s="114"/>
      <c r="E8" s="115" t="s">
        <v>10</v>
      </c>
      <c r="F8" s="111">
        <v>1</v>
      </c>
      <c r="G8" s="126"/>
      <c r="H8" s="66">
        <f>F8*G8</f>
        <v>0</v>
      </c>
    </row>
    <row r="9" spans="1:8" x14ac:dyDescent="0.25">
      <c r="A9" s="98"/>
      <c r="B9" s="99" t="s">
        <v>14</v>
      </c>
      <c r="C9" s="100"/>
      <c r="D9" s="100"/>
      <c r="E9" s="101"/>
      <c r="F9" s="102"/>
      <c r="G9" s="103"/>
      <c r="H9" s="104"/>
    </row>
    <row r="10" spans="1:8" x14ac:dyDescent="0.25">
      <c r="A10" s="98"/>
      <c r="B10" s="99" t="s">
        <v>15</v>
      </c>
      <c r="C10" s="100"/>
      <c r="D10" s="100"/>
      <c r="E10" s="101"/>
      <c r="F10" s="102"/>
      <c r="G10" s="103"/>
      <c r="H10" s="104"/>
    </row>
    <row r="11" spans="1:8" x14ac:dyDescent="0.25">
      <c r="A11" s="42"/>
      <c r="B11" s="10" t="s">
        <v>16</v>
      </c>
      <c r="C11" s="10"/>
      <c r="D11" s="10"/>
      <c r="E11" s="23"/>
      <c r="F11" s="70"/>
      <c r="G11" s="23"/>
      <c r="H11" s="43">
        <f>H6+H8</f>
        <v>0</v>
      </c>
    </row>
    <row r="12" spans="1:8" x14ac:dyDescent="0.25">
      <c r="A12" s="44"/>
      <c r="B12" s="25"/>
      <c r="C12" s="25"/>
      <c r="D12" s="25"/>
      <c r="E12" s="26"/>
      <c r="F12" s="71"/>
      <c r="G12" s="26"/>
      <c r="H12" s="45"/>
    </row>
    <row r="13" spans="1:8" x14ac:dyDescent="0.25">
      <c r="A13" s="59" t="s">
        <v>17</v>
      </c>
      <c r="B13" s="11" t="s">
        <v>18</v>
      </c>
      <c r="C13" s="11"/>
      <c r="D13" s="11"/>
      <c r="E13" s="60"/>
      <c r="F13" s="72"/>
      <c r="G13" s="61"/>
      <c r="H13" s="62"/>
    </row>
    <row r="14" spans="1:8" x14ac:dyDescent="0.25">
      <c r="A14" s="63" t="s">
        <v>19</v>
      </c>
      <c r="B14" s="57" t="s">
        <v>20</v>
      </c>
      <c r="C14" s="18"/>
      <c r="D14" s="18"/>
      <c r="E14" s="64" t="s">
        <v>21</v>
      </c>
      <c r="F14" s="69">
        <v>50</v>
      </c>
      <c r="G14" s="125"/>
      <c r="H14" s="66">
        <f>F14*G14</f>
        <v>0</v>
      </c>
    </row>
    <row r="15" spans="1:8" x14ac:dyDescent="0.25">
      <c r="A15" s="63"/>
      <c r="B15" s="19" t="s">
        <v>22</v>
      </c>
      <c r="C15" s="18"/>
      <c r="D15" s="18"/>
      <c r="E15" s="64"/>
      <c r="F15" s="69"/>
      <c r="G15" s="65"/>
      <c r="H15" s="66"/>
    </row>
    <row r="16" spans="1:8" x14ac:dyDescent="0.25">
      <c r="A16" s="63"/>
      <c r="B16" s="19" t="s">
        <v>23</v>
      </c>
      <c r="C16" s="18"/>
      <c r="D16" s="18"/>
      <c r="E16" s="64"/>
      <c r="F16" s="69"/>
      <c r="G16" s="65"/>
      <c r="H16" s="66"/>
    </row>
    <row r="17" spans="1:8" x14ac:dyDescent="0.25">
      <c r="A17" s="78" t="s">
        <v>24</v>
      </c>
      <c r="B17" s="79">
        <v>50</v>
      </c>
      <c r="C17" s="80" t="s">
        <v>21</v>
      </c>
      <c r="D17" s="80"/>
      <c r="E17" s="81"/>
      <c r="F17" s="82"/>
      <c r="G17" s="83"/>
      <c r="H17" s="84"/>
    </row>
    <row r="18" spans="1:8" x14ac:dyDescent="0.25">
      <c r="A18" s="63" t="s">
        <v>25</v>
      </c>
      <c r="B18" s="96" t="s">
        <v>26</v>
      </c>
      <c r="C18" s="96"/>
      <c r="D18" s="67"/>
      <c r="E18" s="64" t="s">
        <v>27</v>
      </c>
      <c r="F18" s="69">
        <v>80</v>
      </c>
      <c r="G18" s="125"/>
      <c r="H18" s="66">
        <f>F18*G18</f>
        <v>0</v>
      </c>
    </row>
    <row r="19" spans="1:8" x14ac:dyDescent="0.25">
      <c r="A19" s="40"/>
      <c r="B19" s="19" t="s">
        <v>28</v>
      </c>
      <c r="C19" s="16"/>
      <c r="D19" s="16"/>
      <c r="E19" s="58"/>
      <c r="F19" s="68"/>
      <c r="G19" s="22"/>
      <c r="H19" s="39"/>
    </row>
    <row r="20" spans="1:8" x14ac:dyDescent="0.25">
      <c r="A20" s="78" t="s">
        <v>24</v>
      </c>
      <c r="B20" s="79">
        <v>80</v>
      </c>
      <c r="C20" s="80" t="s">
        <v>27</v>
      </c>
      <c r="D20" s="80"/>
      <c r="E20" s="81"/>
      <c r="F20" s="82"/>
      <c r="G20" s="83"/>
      <c r="H20" s="84"/>
    </row>
    <row r="21" spans="1:8" x14ac:dyDescent="0.25">
      <c r="A21" s="63" t="s">
        <v>29</v>
      </c>
      <c r="B21" s="96" t="s">
        <v>30</v>
      </c>
      <c r="C21" s="96"/>
      <c r="D21" s="67"/>
      <c r="E21" s="64" t="s">
        <v>21</v>
      </c>
      <c r="F21" s="69">
        <v>70</v>
      </c>
      <c r="G21" s="125"/>
      <c r="H21" s="66">
        <f>F21*G21</f>
        <v>0</v>
      </c>
    </row>
    <row r="22" spans="1:8" x14ac:dyDescent="0.25">
      <c r="A22" s="40"/>
      <c r="B22" s="19" t="s">
        <v>31</v>
      </c>
      <c r="C22" s="16"/>
      <c r="D22" s="16"/>
      <c r="E22" s="58"/>
      <c r="F22" s="68"/>
      <c r="G22" s="22"/>
      <c r="H22" s="39"/>
    </row>
    <row r="23" spans="1:8" x14ac:dyDescent="0.25">
      <c r="A23" s="78" t="s">
        <v>24</v>
      </c>
      <c r="B23" s="79">
        <v>70</v>
      </c>
      <c r="C23" s="80" t="s">
        <v>21</v>
      </c>
      <c r="D23" s="80"/>
      <c r="E23" s="81"/>
      <c r="F23" s="82"/>
      <c r="G23" s="83"/>
      <c r="H23" s="84"/>
    </row>
    <row r="24" spans="1:8" x14ac:dyDescent="0.25">
      <c r="A24" s="63" t="s">
        <v>32</v>
      </c>
      <c r="B24" s="12" t="s">
        <v>33</v>
      </c>
      <c r="C24" s="12"/>
      <c r="D24" s="67"/>
      <c r="E24" s="67" t="s">
        <v>21</v>
      </c>
      <c r="F24" s="69">
        <v>70</v>
      </c>
      <c r="G24" s="125"/>
      <c r="H24" s="66">
        <f>F24*G24</f>
        <v>0</v>
      </c>
    </row>
    <row r="25" spans="1:8" x14ac:dyDescent="0.25">
      <c r="A25" s="40"/>
      <c r="B25" s="19" t="s">
        <v>34</v>
      </c>
      <c r="C25" s="16"/>
      <c r="D25" s="16"/>
      <c r="E25" s="58"/>
      <c r="F25" s="68"/>
      <c r="G25" s="22"/>
      <c r="H25" s="39"/>
    </row>
    <row r="26" spans="1:8" x14ac:dyDescent="0.25">
      <c r="A26" s="78" t="s">
        <v>24</v>
      </c>
      <c r="B26" s="79">
        <v>70</v>
      </c>
      <c r="C26" s="80" t="s">
        <v>21</v>
      </c>
      <c r="D26" s="80"/>
      <c r="E26" s="81"/>
      <c r="F26" s="82"/>
      <c r="G26" s="83"/>
      <c r="H26" s="84"/>
    </row>
    <row r="27" spans="1:8" x14ac:dyDescent="0.25">
      <c r="A27" s="46"/>
      <c r="B27" s="7" t="s">
        <v>35</v>
      </c>
      <c r="C27" s="7"/>
      <c r="D27" s="7"/>
      <c r="E27" s="24"/>
      <c r="F27" s="73"/>
      <c r="G27" s="24"/>
      <c r="H27" s="47">
        <f>H14+H18+H21+H24</f>
        <v>0</v>
      </c>
    </row>
    <row r="28" spans="1:8" ht="15.75" thickBot="1" x14ac:dyDescent="0.3">
      <c r="A28" s="86"/>
      <c r="B28" s="87"/>
      <c r="C28" s="87"/>
      <c r="D28" s="87"/>
      <c r="E28" s="88"/>
      <c r="F28" s="89"/>
      <c r="G28" s="88"/>
      <c r="H28" s="90"/>
    </row>
    <row r="29" spans="1:8" ht="15.75" thickTop="1" x14ac:dyDescent="0.25">
      <c r="A29" s="91" t="s">
        <v>36</v>
      </c>
      <c r="B29" s="3" t="s">
        <v>37</v>
      </c>
      <c r="C29" s="3"/>
      <c r="D29" s="3"/>
      <c r="E29" s="92"/>
      <c r="F29" s="93"/>
      <c r="G29" s="94"/>
      <c r="H29" s="95"/>
    </row>
    <row r="30" spans="1:8" x14ac:dyDescent="0.25">
      <c r="A30" s="109" t="s">
        <v>38</v>
      </c>
      <c r="B30" s="4" t="s">
        <v>39</v>
      </c>
      <c r="C30" s="4"/>
      <c r="D30" s="110"/>
      <c r="E30" s="110" t="s">
        <v>40</v>
      </c>
      <c r="F30" s="111">
        <v>10</v>
      </c>
      <c r="G30" s="126"/>
      <c r="H30" s="112">
        <f>F30*G30</f>
        <v>0</v>
      </c>
    </row>
    <row r="31" spans="1:8" x14ac:dyDescent="0.25">
      <c r="A31" s="41"/>
      <c r="B31" s="20" t="s">
        <v>41</v>
      </c>
      <c r="C31" s="20"/>
      <c r="D31" s="20"/>
      <c r="E31" s="20"/>
      <c r="F31" s="68"/>
      <c r="G31" s="22"/>
      <c r="H31" s="39"/>
    </row>
    <row r="32" spans="1:8" x14ac:dyDescent="0.25">
      <c r="A32" s="55"/>
      <c r="B32" s="5" t="s">
        <v>42</v>
      </c>
      <c r="C32" s="5"/>
      <c r="D32" s="5"/>
      <c r="E32" s="54"/>
      <c r="F32" s="75"/>
      <c r="G32" s="54"/>
      <c r="H32" s="56">
        <f>H30</f>
        <v>0</v>
      </c>
    </row>
    <row r="33" spans="1:8" ht="15.75" thickBot="1" x14ac:dyDescent="0.3">
      <c r="A33" s="86"/>
      <c r="B33" s="87"/>
      <c r="C33" s="87"/>
      <c r="D33" s="87"/>
      <c r="E33" s="88"/>
      <c r="F33" s="89"/>
      <c r="G33" s="88"/>
      <c r="H33" s="90"/>
    </row>
    <row r="34" spans="1:8" ht="16.5" thickTop="1" thickBot="1" x14ac:dyDescent="0.3">
      <c r="A34" s="44"/>
      <c r="B34" s="25"/>
      <c r="C34" s="25"/>
      <c r="D34" s="25"/>
      <c r="E34" s="26"/>
      <c r="F34" s="71"/>
      <c r="G34" s="26"/>
      <c r="H34" s="45"/>
    </row>
    <row r="35" spans="1:8" x14ac:dyDescent="0.25">
      <c r="A35" s="48"/>
      <c r="B35" s="6" t="s">
        <v>72</v>
      </c>
      <c r="C35" s="6"/>
      <c r="D35" s="6"/>
      <c r="E35" s="27"/>
      <c r="F35" s="76"/>
      <c r="G35" s="27"/>
      <c r="H35" s="49">
        <f>H32+H27+H11</f>
        <v>0</v>
      </c>
    </row>
    <row r="36" spans="1:8" x14ac:dyDescent="0.25">
      <c r="A36" s="50"/>
      <c r="B36" s="1" t="s">
        <v>43</v>
      </c>
      <c r="C36" s="1"/>
      <c r="D36" s="1"/>
      <c r="E36" s="16"/>
      <c r="F36" s="74"/>
      <c r="G36" s="17"/>
      <c r="H36" s="85">
        <f>H35*0.21</f>
        <v>0</v>
      </c>
    </row>
    <row r="37" spans="1:8" ht="15.75" thickBot="1" x14ac:dyDescent="0.3">
      <c r="A37" s="51"/>
      <c r="B37" s="2" t="s">
        <v>73</v>
      </c>
      <c r="C37" s="2"/>
      <c r="D37" s="2"/>
      <c r="E37" s="52"/>
      <c r="F37" s="77"/>
      <c r="G37" s="52"/>
      <c r="H37" s="53">
        <f>H35+H36</f>
        <v>0</v>
      </c>
    </row>
    <row r="38" spans="1:8" ht="15.75" thickTop="1" x14ac:dyDescent="0.25"/>
    <row r="40" spans="1:8" ht="15.75" x14ac:dyDescent="0.25">
      <c r="A40" s="116" t="s">
        <v>71</v>
      </c>
      <c r="B40" s="117"/>
      <c r="C40" s="117"/>
      <c r="D40" s="117"/>
      <c r="E40" s="117"/>
      <c r="F40" s="117"/>
      <c r="G40" s="117"/>
      <c r="H40" s="117"/>
    </row>
    <row r="41" spans="1:8" ht="15.75" thickBot="1" x14ac:dyDescent="0.3">
      <c r="A41" s="15"/>
    </row>
    <row r="42" spans="1:8" ht="16.5" thickTop="1" thickBot="1" x14ac:dyDescent="0.3">
      <c r="A42" s="32" t="s">
        <v>0</v>
      </c>
      <c r="B42" s="8" t="s">
        <v>1</v>
      </c>
      <c r="C42" s="8"/>
      <c r="D42" s="8"/>
      <c r="E42" s="97" t="s">
        <v>2</v>
      </c>
      <c r="F42" s="97" t="s">
        <v>3</v>
      </c>
      <c r="G42" s="97" t="s">
        <v>4</v>
      </c>
      <c r="H42" s="33" t="s">
        <v>5</v>
      </c>
    </row>
    <row r="43" spans="1:8" x14ac:dyDescent="0.25">
      <c r="A43" s="34"/>
      <c r="B43" s="28"/>
      <c r="C43" s="28"/>
      <c r="D43" s="28"/>
      <c r="E43" s="28"/>
      <c r="F43" s="28"/>
      <c r="G43" s="28"/>
      <c r="H43" s="35"/>
    </row>
    <row r="44" spans="1:8" x14ac:dyDescent="0.25">
      <c r="A44" s="36" t="s">
        <v>6</v>
      </c>
      <c r="B44" s="9" t="s">
        <v>7</v>
      </c>
      <c r="C44" s="9"/>
      <c r="D44" s="9"/>
      <c r="E44" s="29"/>
      <c r="F44" s="30"/>
      <c r="G44" s="31"/>
      <c r="H44" s="37"/>
    </row>
    <row r="45" spans="1:8" x14ac:dyDescent="0.25">
      <c r="A45" s="63" t="s">
        <v>8</v>
      </c>
      <c r="B45" s="57" t="s">
        <v>9</v>
      </c>
      <c r="C45" s="18"/>
      <c r="D45" s="18"/>
      <c r="E45" s="64" t="s">
        <v>10</v>
      </c>
      <c r="F45" s="69">
        <v>1</v>
      </c>
      <c r="G45" s="125"/>
      <c r="H45" s="66">
        <f>F45*G45</f>
        <v>0</v>
      </c>
    </row>
    <row r="46" spans="1:8" x14ac:dyDescent="0.25">
      <c r="A46" s="38"/>
      <c r="B46" s="19" t="s">
        <v>11</v>
      </c>
      <c r="C46" s="20"/>
      <c r="D46" s="20"/>
      <c r="E46" s="21"/>
      <c r="F46" s="68"/>
      <c r="G46" s="22"/>
      <c r="H46" s="39"/>
    </row>
    <row r="47" spans="1:8" x14ac:dyDescent="0.25">
      <c r="A47" s="109" t="s">
        <v>12</v>
      </c>
      <c r="B47" s="113" t="s">
        <v>44</v>
      </c>
      <c r="C47" s="114"/>
      <c r="D47" s="114"/>
      <c r="E47" s="115" t="s">
        <v>10</v>
      </c>
      <c r="F47" s="111">
        <v>1</v>
      </c>
      <c r="G47" s="126"/>
      <c r="H47" s="112">
        <f>F47*G47</f>
        <v>0</v>
      </c>
    </row>
    <row r="48" spans="1:8" x14ac:dyDescent="0.25">
      <c r="A48" s="98"/>
      <c r="B48" s="99" t="s">
        <v>45</v>
      </c>
      <c r="C48" s="100"/>
      <c r="D48" s="100"/>
      <c r="E48" s="101"/>
      <c r="F48" s="102"/>
      <c r="G48" s="103"/>
      <c r="H48" s="104"/>
    </row>
    <row r="49" spans="1:8" x14ac:dyDescent="0.25">
      <c r="A49" s="98"/>
      <c r="B49" s="99" t="s">
        <v>46</v>
      </c>
      <c r="C49" s="100"/>
      <c r="D49" s="100"/>
      <c r="E49" s="101"/>
      <c r="F49" s="102"/>
      <c r="G49" s="103"/>
      <c r="H49" s="104"/>
    </row>
    <row r="50" spans="1:8" x14ac:dyDescent="0.25">
      <c r="A50" s="42"/>
      <c r="B50" s="10" t="s">
        <v>16</v>
      </c>
      <c r="C50" s="10"/>
      <c r="D50" s="10"/>
      <c r="E50" s="23"/>
      <c r="F50" s="70"/>
      <c r="G50" s="23"/>
      <c r="H50" s="43">
        <f>H45+H47</f>
        <v>0</v>
      </c>
    </row>
    <row r="51" spans="1:8" x14ac:dyDescent="0.25">
      <c r="A51" s="44"/>
      <c r="B51" s="25"/>
      <c r="C51" s="25"/>
      <c r="D51" s="25"/>
      <c r="E51" s="26"/>
      <c r="F51" s="71"/>
      <c r="G51" s="26"/>
      <c r="H51" s="45"/>
    </row>
    <row r="52" spans="1:8" x14ac:dyDescent="0.25">
      <c r="A52" s="59" t="s">
        <v>17</v>
      </c>
      <c r="B52" s="11" t="s">
        <v>18</v>
      </c>
      <c r="C52" s="11"/>
      <c r="D52" s="11"/>
      <c r="E52" s="60"/>
      <c r="F52" s="72"/>
      <c r="G52" s="61"/>
      <c r="H52" s="62"/>
    </row>
    <row r="53" spans="1:8" x14ac:dyDescent="0.25">
      <c r="A53" s="63" t="s">
        <v>19</v>
      </c>
      <c r="B53" s="57" t="s">
        <v>47</v>
      </c>
      <c r="C53" s="18"/>
      <c r="D53" s="18"/>
      <c r="E53" s="64" t="s">
        <v>27</v>
      </c>
      <c r="F53" s="69">
        <v>100</v>
      </c>
      <c r="G53" s="125"/>
      <c r="H53" s="66">
        <f>F53*G53</f>
        <v>0</v>
      </c>
    </row>
    <row r="54" spans="1:8" x14ac:dyDescent="0.25">
      <c r="A54" s="63"/>
      <c r="B54" s="19" t="s">
        <v>48</v>
      </c>
      <c r="C54" s="18"/>
      <c r="D54" s="18"/>
      <c r="E54" s="64"/>
      <c r="F54" s="69"/>
      <c r="G54" s="65"/>
      <c r="H54" s="66"/>
    </row>
    <row r="55" spans="1:8" x14ac:dyDescent="0.25">
      <c r="A55" s="40"/>
      <c r="B55" s="19" t="s">
        <v>49</v>
      </c>
      <c r="C55" s="16"/>
      <c r="D55" s="16"/>
      <c r="E55" s="58"/>
      <c r="F55" s="68"/>
      <c r="G55" s="22"/>
      <c r="H55" s="39"/>
    </row>
    <row r="56" spans="1:8" x14ac:dyDescent="0.25">
      <c r="A56" s="40"/>
      <c r="B56" s="19" t="s">
        <v>50</v>
      </c>
      <c r="C56" s="16"/>
      <c r="D56" s="16"/>
      <c r="E56" s="58"/>
      <c r="F56" s="68"/>
      <c r="G56" s="22"/>
      <c r="H56" s="39"/>
    </row>
    <row r="57" spans="1:8" x14ac:dyDescent="0.25">
      <c r="A57" s="78" t="s">
        <v>24</v>
      </c>
      <c r="B57" s="79">
        <v>100</v>
      </c>
      <c r="C57" s="80" t="s">
        <v>27</v>
      </c>
      <c r="D57" s="80"/>
      <c r="E57" s="81"/>
      <c r="F57" s="82"/>
      <c r="G57" s="83"/>
      <c r="H57" s="84"/>
    </row>
    <row r="58" spans="1:8" x14ac:dyDescent="0.25">
      <c r="A58" s="63" t="s">
        <v>25</v>
      </c>
      <c r="B58" s="57" t="s">
        <v>51</v>
      </c>
      <c r="C58" s="18"/>
      <c r="D58" s="18"/>
      <c r="E58" s="64" t="s">
        <v>52</v>
      </c>
      <c r="F58" s="69">
        <v>63</v>
      </c>
      <c r="G58" s="125"/>
      <c r="H58" s="66">
        <f>F58*G58</f>
        <v>0</v>
      </c>
    </row>
    <row r="59" spans="1:8" x14ac:dyDescent="0.25">
      <c r="A59" s="40"/>
      <c r="B59" s="19" t="s">
        <v>53</v>
      </c>
      <c r="C59" s="16"/>
      <c r="D59" s="16"/>
      <c r="E59" s="58"/>
      <c r="F59" s="68"/>
      <c r="G59" s="22"/>
      <c r="H59" s="39"/>
    </row>
    <row r="60" spans="1:8" x14ac:dyDescent="0.25">
      <c r="A60" s="78" t="s">
        <v>24</v>
      </c>
      <c r="B60" s="79">
        <v>63</v>
      </c>
      <c r="C60" s="80" t="s">
        <v>52</v>
      </c>
      <c r="D60" s="80"/>
      <c r="E60" s="81"/>
      <c r="F60" s="82"/>
      <c r="G60" s="83"/>
      <c r="H60" s="84"/>
    </row>
    <row r="61" spans="1:8" x14ac:dyDescent="0.25">
      <c r="A61" s="63" t="s">
        <v>29</v>
      </c>
      <c r="B61" s="96" t="s">
        <v>54</v>
      </c>
      <c r="C61" s="96"/>
      <c r="D61" s="67"/>
      <c r="E61" s="64" t="s">
        <v>21</v>
      </c>
      <c r="F61" s="69">
        <v>200</v>
      </c>
      <c r="G61" s="125"/>
      <c r="H61" s="66">
        <f>F61*G61</f>
        <v>0</v>
      </c>
    </row>
    <row r="62" spans="1:8" x14ac:dyDescent="0.25">
      <c r="A62" s="40"/>
      <c r="B62" s="19" t="s">
        <v>55</v>
      </c>
      <c r="C62" s="16"/>
      <c r="D62" s="16"/>
      <c r="E62" s="58"/>
      <c r="F62" s="68"/>
      <c r="G62" s="22"/>
      <c r="H62" s="39"/>
    </row>
    <row r="63" spans="1:8" x14ac:dyDescent="0.25">
      <c r="A63" s="40"/>
      <c r="B63" s="19" t="s">
        <v>56</v>
      </c>
      <c r="C63" s="16"/>
      <c r="D63" s="16"/>
      <c r="E63" s="58"/>
      <c r="F63" s="68"/>
      <c r="G63" s="22"/>
      <c r="H63" s="39"/>
    </row>
    <row r="64" spans="1:8" x14ac:dyDescent="0.25">
      <c r="A64" s="78" t="s">
        <v>24</v>
      </c>
      <c r="B64" s="79">
        <v>200</v>
      </c>
      <c r="C64" s="80" t="s">
        <v>21</v>
      </c>
      <c r="D64" s="80"/>
      <c r="E64" s="81"/>
      <c r="F64" s="82"/>
      <c r="G64" s="83"/>
      <c r="H64" s="84"/>
    </row>
    <row r="65" spans="1:8" x14ac:dyDescent="0.25">
      <c r="A65" s="63" t="s">
        <v>32</v>
      </c>
      <c r="B65" s="96" t="s">
        <v>57</v>
      </c>
      <c r="C65" s="96"/>
      <c r="D65" s="67"/>
      <c r="E65" s="64" t="s">
        <v>27</v>
      </c>
      <c r="F65" s="69">
        <v>300</v>
      </c>
      <c r="G65" s="125"/>
      <c r="H65" s="66">
        <f>F65*G65</f>
        <v>0</v>
      </c>
    </row>
    <row r="66" spans="1:8" x14ac:dyDescent="0.25">
      <c r="A66" s="40"/>
      <c r="B66" s="19" t="s">
        <v>58</v>
      </c>
      <c r="C66" s="16"/>
      <c r="D66" s="16"/>
      <c r="E66" s="58"/>
      <c r="F66" s="68"/>
      <c r="G66" s="22"/>
      <c r="H66" s="39"/>
    </row>
    <row r="67" spans="1:8" x14ac:dyDescent="0.25">
      <c r="A67" s="40"/>
      <c r="B67" s="19" t="s">
        <v>50</v>
      </c>
      <c r="C67" s="16"/>
      <c r="D67" s="16"/>
      <c r="E67" s="58"/>
      <c r="F67" s="68"/>
      <c r="G67" s="22"/>
      <c r="H67" s="39"/>
    </row>
    <row r="68" spans="1:8" x14ac:dyDescent="0.25">
      <c r="A68" s="78" t="s">
        <v>24</v>
      </c>
      <c r="B68" s="79">
        <v>300</v>
      </c>
      <c r="C68" s="80" t="s">
        <v>27</v>
      </c>
      <c r="D68" s="80"/>
      <c r="E68" s="81"/>
      <c r="F68" s="82"/>
      <c r="G68" s="83"/>
      <c r="H68" s="84"/>
    </row>
    <row r="69" spans="1:8" x14ac:dyDescent="0.25">
      <c r="A69" s="63" t="s">
        <v>59</v>
      </c>
      <c r="B69" s="57" t="s">
        <v>20</v>
      </c>
      <c r="C69" s="18"/>
      <c r="D69" s="18"/>
      <c r="E69" s="64" t="s">
        <v>21</v>
      </c>
      <c r="F69" s="69">
        <v>20</v>
      </c>
      <c r="G69" s="125"/>
      <c r="H69" s="66">
        <f>F69*G69</f>
        <v>0</v>
      </c>
    </row>
    <row r="70" spans="1:8" x14ac:dyDescent="0.25">
      <c r="A70" s="63"/>
      <c r="B70" s="19" t="s">
        <v>60</v>
      </c>
      <c r="C70" s="18"/>
      <c r="D70" s="18"/>
      <c r="E70" s="64"/>
      <c r="F70" s="69"/>
      <c r="G70" s="65"/>
      <c r="H70" s="66"/>
    </row>
    <row r="71" spans="1:8" x14ac:dyDescent="0.25">
      <c r="A71" s="63"/>
      <c r="B71" s="19" t="s">
        <v>61</v>
      </c>
      <c r="C71" s="18"/>
      <c r="D71" s="18"/>
      <c r="E71" s="64"/>
      <c r="F71" s="69"/>
      <c r="G71" s="65"/>
      <c r="H71" s="66"/>
    </row>
    <row r="72" spans="1:8" x14ac:dyDescent="0.25">
      <c r="A72" s="78" t="s">
        <v>24</v>
      </c>
      <c r="B72" s="79">
        <v>20</v>
      </c>
      <c r="C72" s="80" t="s">
        <v>21</v>
      </c>
      <c r="D72" s="80"/>
      <c r="E72" s="81"/>
      <c r="F72" s="82"/>
      <c r="G72" s="83"/>
      <c r="H72" s="84"/>
    </row>
    <row r="73" spans="1:8" x14ac:dyDescent="0.25">
      <c r="A73" s="63" t="s">
        <v>62</v>
      </c>
      <c r="B73" s="96" t="s">
        <v>63</v>
      </c>
      <c r="C73" s="96"/>
      <c r="D73" s="67"/>
      <c r="E73" s="64" t="s">
        <v>21</v>
      </c>
      <c r="F73" s="69">
        <v>200</v>
      </c>
      <c r="G73" s="125"/>
      <c r="H73" s="66">
        <f>F73*G73</f>
        <v>0</v>
      </c>
    </row>
    <row r="74" spans="1:8" x14ac:dyDescent="0.25">
      <c r="A74" s="40"/>
      <c r="B74" s="19" t="s">
        <v>64</v>
      </c>
      <c r="C74" s="16"/>
      <c r="D74" s="16"/>
      <c r="E74" s="58"/>
      <c r="F74" s="68"/>
      <c r="G74" s="22"/>
      <c r="H74" s="39"/>
    </row>
    <row r="75" spans="1:8" x14ac:dyDescent="0.25">
      <c r="A75" s="78" t="s">
        <v>24</v>
      </c>
      <c r="B75" s="79">
        <v>200</v>
      </c>
      <c r="C75" s="80" t="s">
        <v>21</v>
      </c>
      <c r="D75" s="80"/>
      <c r="E75" s="81"/>
      <c r="F75" s="82"/>
      <c r="G75" s="83"/>
      <c r="H75" s="84"/>
    </row>
    <row r="76" spans="1:8" x14ac:dyDescent="0.25">
      <c r="A76" s="63" t="s">
        <v>65</v>
      </c>
      <c r="B76" s="96" t="s">
        <v>66</v>
      </c>
      <c r="C76" s="96"/>
      <c r="D76" s="67"/>
      <c r="E76" s="64" t="s">
        <v>21</v>
      </c>
      <c r="F76" s="69">
        <v>200</v>
      </c>
      <c r="G76" s="125"/>
      <c r="H76" s="66">
        <f>F76*G76</f>
        <v>0</v>
      </c>
    </row>
    <row r="77" spans="1:8" x14ac:dyDescent="0.25">
      <c r="A77" s="40"/>
      <c r="B77" s="19" t="s">
        <v>67</v>
      </c>
      <c r="C77" s="16"/>
      <c r="D77" s="16"/>
      <c r="E77" s="58"/>
      <c r="F77" s="68"/>
      <c r="G77" s="22"/>
      <c r="H77" s="39"/>
    </row>
    <row r="78" spans="1:8" x14ac:dyDescent="0.25">
      <c r="A78" s="78" t="s">
        <v>24</v>
      </c>
      <c r="B78" s="79">
        <v>200</v>
      </c>
      <c r="C78" s="80" t="s">
        <v>21</v>
      </c>
      <c r="D78" s="80"/>
      <c r="E78" s="81"/>
      <c r="F78" s="82"/>
      <c r="G78" s="83"/>
      <c r="H78" s="84"/>
    </row>
    <row r="79" spans="1:8" x14ac:dyDescent="0.25">
      <c r="A79" s="46"/>
      <c r="B79" s="7" t="s">
        <v>35</v>
      </c>
      <c r="C79" s="7"/>
      <c r="D79" s="7"/>
      <c r="E79" s="24"/>
      <c r="F79" s="73"/>
      <c r="G79" s="24"/>
      <c r="H79" s="47">
        <f>H76+H73+H69+H65+H61+H58+H53</f>
        <v>0</v>
      </c>
    </row>
    <row r="80" spans="1:8" ht="15.75" thickBot="1" x14ac:dyDescent="0.3">
      <c r="A80" s="86"/>
      <c r="B80" s="87"/>
      <c r="C80" s="87"/>
      <c r="D80" s="87"/>
      <c r="E80" s="88"/>
      <c r="F80" s="89"/>
      <c r="G80" s="88"/>
      <c r="H80" s="90"/>
    </row>
    <row r="81" spans="1:9" ht="15.75" thickTop="1" x14ac:dyDescent="0.25">
      <c r="A81" s="91" t="s">
        <v>36</v>
      </c>
      <c r="B81" s="3" t="s">
        <v>37</v>
      </c>
      <c r="C81" s="3"/>
      <c r="D81" s="3"/>
      <c r="E81" s="92"/>
      <c r="F81" s="93"/>
      <c r="G81" s="94"/>
      <c r="H81" s="95"/>
    </row>
    <row r="82" spans="1:9" x14ac:dyDescent="0.25">
      <c r="A82" s="105" t="s">
        <v>38</v>
      </c>
      <c r="B82" s="13" t="s">
        <v>37</v>
      </c>
      <c r="C82" s="13"/>
      <c r="D82" s="108"/>
      <c r="E82" s="108" t="s">
        <v>10</v>
      </c>
      <c r="F82" s="106">
        <v>1</v>
      </c>
      <c r="G82" s="125"/>
      <c r="H82" s="107">
        <f>F82*G82</f>
        <v>0</v>
      </c>
    </row>
    <row r="83" spans="1:9" x14ac:dyDescent="0.25">
      <c r="A83" s="41"/>
      <c r="B83" s="20" t="s">
        <v>68</v>
      </c>
      <c r="C83" s="20"/>
      <c r="D83" s="20"/>
      <c r="E83" s="20"/>
      <c r="F83" s="68"/>
      <c r="G83" s="22"/>
      <c r="H83" s="39"/>
    </row>
    <row r="84" spans="1:9" x14ac:dyDescent="0.25">
      <c r="A84" s="109" t="s">
        <v>69</v>
      </c>
      <c r="B84" s="4" t="s">
        <v>39</v>
      </c>
      <c r="C84" s="4"/>
      <c r="D84" s="110"/>
      <c r="E84" s="110" t="s">
        <v>40</v>
      </c>
      <c r="F84" s="111">
        <v>50</v>
      </c>
      <c r="G84" s="126"/>
      <c r="H84" s="112">
        <f>F84*G84</f>
        <v>0</v>
      </c>
    </row>
    <row r="85" spans="1:9" x14ac:dyDescent="0.25">
      <c r="A85" s="41"/>
      <c r="B85" s="20" t="s">
        <v>41</v>
      </c>
      <c r="C85" s="20"/>
      <c r="D85" s="20"/>
      <c r="E85" s="20"/>
      <c r="F85" s="68"/>
      <c r="G85" s="22"/>
      <c r="H85" s="39"/>
    </row>
    <row r="86" spans="1:9" x14ac:dyDescent="0.25">
      <c r="A86" s="55"/>
      <c r="B86" s="5" t="s">
        <v>42</v>
      </c>
      <c r="C86" s="5"/>
      <c r="D86" s="5"/>
      <c r="E86" s="54"/>
      <c r="F86" s="75"/>
      <c r="G86" s="54"/>
      <c r="H86" s="56">
        <f>H82+H84</f>
        <v>0</v>
      </c>
    </row>
    <row r="87" spans="1:9" ht="15.75" thickBot="1" x14ac:dyDescent="0.3">
      <c r="A87" s="86"/>
      <c r="B87" s="87"/>
      <c r="C87" s="87"/>
      <c r="D87" s="87"/>
      <c r="E87" s="88"/>
      <c r="F87" s="89"/>
      <c r="G87" s="88"/>
      <c r="H87" s="90"/>
    </row>
    <row r="88" spans="1:9" ht="16.5" thickTop="1" thickBot="1" x14ac:dyDescent="0.3">
      <c r="A88" s="44"/>
      <c r="B88" s="25"/>
      <c r="C88" s="25"/>
      <c r="D88" s="25"/>
      <c r="E88" s="26"/>
      <c r="F88" s="71"/>
      <c r="G88" s="26"/>
      <c r="H88" s="45"/>
    </row>
    <row r="89" spans="1:9" x14ac:dyDescent="0.25">
      <c r="A89" s="48"/>
      <c r="B89" s="6" t="s">
        <v>74</v>
      </c>
      <c r="C89" s="6"/>
      <c r="D89" s="6"/>
      <c r="E89" s="27"/>
      <c r="F89" s="76"/>
      <c r="G89" s="27"/>
      <c r="H89" s="49">
        <f>H86+H79+H50</f>
        <v>0</v>
      </c>
    </row>
    <row r="90" spans="1:9" x14ac:dyDescent="0.25">
      <c r="A90" s="50"/>
      <c r="B90" s="1" t="s">
        <v>43</v>
      </c>
      <c r="C90" s="1"/>
      <c r="D90" s="1"/>
      <c r="E90" s="16"/>
      <c r="F90" s="74"/>
      <c r="G90" s="17"/>
      <c r="H90" s="85">
        <f>H89*0.21</f>
        <v>0</v>
      </c>
    </row>
    <row r="91" spans="1:9" ht="15.75" thickBot="1" x14ac:dyDescent="0.3">
      <c r="A91" s="51"/>
      <c r="B91" s="2" t="s">
        <v>75</v>
      </c>
      <c r="C91" s="2"/>
      <c r="D91" s="2"/>
      <c r="E91" s="52"/>
      <c r="F91" s="77"/>
      <c r="G91" s="52"/>
      <c r="H91" s="53">
        <f>H89+H90</f>
        <v>0</v>
      </c>
    </row>
    <row r="92" spans="1:9" ht="16.5" thickTop="1" thickBot="1" x14ac:dyDescent="0.3">
      <c r="A92" s="120"/>
      <c r="B92" s="120"/>
      <c r="C92" s="120"/>
      <c r="D92" s="120"/>
      <c r="E92" s="120"/>
      <c r="F92" s="120"/>
      <c r="G92" s="120"/>
      <c r="H92" s="120"/>
    </row>
    <row r="93" spans="1:9" ht="16.5" thickTop="1" thickBot="1" x14ac:dyDescent="0.3">
      <c r="A93" s="121"/>
      <c r="B93" s="124" t="s">
        <v>76</v>
      </c>
      <c r="C93" s="122"/>
      <c r="D93" s="122"/>
      <c r="E93" s="122"/>
      <c r="F93" s="122"/>
      <c r="G93" s="122"/>
      <c r="H93" s="122"/>
      <c r="I93" s="50"/>
    </row>
    <row r="94" spans="1:9" x14ac:dyDescent="0.25">
      <c r="A94" s="48"/>
      <c r="B94" s="6" t="s">
        <v>77</v>
      </c>
      <c r="C94" s="6"/>
      <c r="D94" s="6"/>
      <c r="E94" s="27"/>
      <c r="F94" s="76"/>
      <c r="G94" s="27"/>
      <c r="H94" s="49">
        <f>H89+H35</f>
        <v>0</v>
      </c>
    </row>
    <row r="95" spans="1:9" x14ac:dyDescent="0.25">
      <c r="A95" s="50"/>
      <c r="B95" s="118" t="s">
        <v>43</v>
      </c>
      <c r="C95" s="118"/>
      <c r="D95" s="118"/>
      <c r="E95" s="16"/>
      <c r="F95" s="74"/>
      <c r="G95" s="17"/>
      <c r="H95" s="85">
        <f>H90+H36</f>
        <v>0</v>
      </c>
    </row>
    <row r="96" spans="1:9" ht="15.75" thickBot="1" x14ac:dyDescent="0.3">
      <c r="A96" s="51"/>
      <c r="B96" s="119" t="s">
        <v>75</v>
      </c>
      <c r="C96" s="119"/>
      <c r="D96" s="119"/>
      <c r="E96" s="52"/>
      <c r="F96" s="77"/>
      <c r="G96" s="52"/>
      <c r="H96" s="53">
        <f>H91+H37</f>
        <v>0</v>
      </c>
    </row>
    <row r="97" spans="2:4" ht="15.75" thickTop="1" x14ac:dyDescent="0.25"/>
    <row r="98" spans="2:4" x14ac:dyDescent="0.25">
      <c r="B98" s="14" t="s">
        <v>78</v>
      </c>
    </row>
    <row r="103" spans="2:4" x14ac:dyDescent="0.25">
      <c r="D103" s="123"/>
    </row>
  </sheetData>
  <sheetProtection password="C63E" sheet="1" objects="1" scenarios="1" selectLockedCells="1"/>
  <mergeCells count="25">
    <mergeCell ref="B94:D94"/>
    <mergeCell ref="B42:D42"/>
    <mergeCell ref="B44:D44"/>
    <mergeCell ref="B50:D50"/>
    <mergeCell ref="B52:D52"/>
    <mergeCell ref="B89:D89"/>
    <mergeCell ref="B90:D90"/>
    <mergeCell ref="B91:D91"/>
    <mergeCell ref="B79:D79"/>
    <mergeCell ref="B81:D81"/>
    <mergeCell ref="B84:C84"/>
    <mergeCell ref="B86:D86"/>
    <mergeCell ref="B82:C82"/>
    <mergeCell ref="B32:D32"/>
    <mergeCell ref="B35:D35"/>
    <mergeCell ref="B27:D27"/>
    <mergeCell ref="B3:D3"/>
    <mergeCell ref="B5:D5"/>
    <mergeCell ref="B11:D11"/>
    <mergeCell ref="B13:D13"/>
    <mergeCell ref="B24:C24"/>
    <mergeCell ref="B36:D36"/>
    <mergeCell ref="B37:D37"/>
    <mergeCell ref="B29:D29"/>
    <mergeCell ref="B30:C3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dcterms:created xsi:type="dcterms:W3CDTF">2021-06-29T10:39:55Z</dcterms:created>
  <dcterms:modified xsi:type="dcterms:W3CDTF">2021-06-29T12:25:58Z</dcterms:modified>
</cp:coreProperties>
</file>