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4640"/>
  </bookViews>
  <sheets>
    <sheet name="List1" sheetId="1" r:id="rId1"/>
  </sheets>
  <definedNames>
    <definedName name="_xlnm.Print_Area" localSheetId="0">List1!$A$1:$G$2</definedName>
  </definedNames>
  <calcPr calcId="145621"/>
</workbook>
</file>

<file path=xl/calcChain.xml><?xml version="1.0" encoding="utf-8"?>
<calcChain xmlns="http://schemas.openxmlformats.org/spreadsheetml/2006/main">
  <c r="E12" i="1" l="1"/>
  <c r="G12" i="1" s="1"/>
  <c r="E28" i="1" l="1"/>
  <c r="G28" i="1" s="1"/>
  <c r="E63" i="1"/>
  <c r="G63" i="1" s="1"/>
  <c r="E64" i="1"/>
  <c r="G64" i="1" s="1"/>
  <c r="E65" i="1"/>
  <c r="G65" i="1" s="1"/>
  <c r="E33" i="1"/>
  <c r="G33" i="1" s="1"/>
  <c r="E34" i="1"/>
  <c r="G34" i="1" s="1"/>
  <c r="E35" i="1"/>
  <c r="G35" i="1" s="1"/>
  <c r="E36" i="1"/>
  <c r="G36" i="1" s="1"/>
  <c r="E37" i="1"/>
  <c r="G37" i="1" s="1"/>
  <c r="E38" i="1"/>
  <c r="G38" i="1" s="1"/>
  <c r="E39" i="1"/>
  <c r="G39" i="1" s="1"/>
  <c r="E40" i="1"/>
  <c r="G40" i="1" s="1"/>
  <c r="E41" i="1"/>
  <c r="G41" i="1" s="1"/>
  <c r="E42" i="1"/>
  <c r="G42" i="1" s="1"/>
  <c r="E43" i="1"/>
  <c r="G43" i="1" s="1"/>
  <c r="E44" i="1"/>
  <c r="G44" i="1" s="1"/>
  <c r="E45" i="1"/>
  <c r="G45" i="1" s="1"/>
  <c r="E46" i="1"/>
  <c r="G46" i="1" s="1"/>
  <c r="E47" i="1"/>
  <c r="G47" i="1" s="1"/>
  <c r="E48" i="1"/>
  <c r="G48" i="1" s="1"/>
  <c r="E49" i="1"/>
  <c r="G49" i="1" s="1"/>
  <c r="E50" i="1"/>
  <c r="G50" i="1" s="1"/>
  <c r="E51" i="1"/>
  <c r="G51" i="1" s="1"/>
  <c r="E52" i="1"/>
  <c r="G52" i="1" s="1"/>
  <c r="E53" i="1"/>
  <c r="G53" i="1" s="1"/>
  <c r="E54" i="1"/>
  <c r="G54" i="1" s="1"/>
  <c r="E55" i="1"/>
  <c r="G55" i="1" s="1"/>
  <c r="E56" i="1"/>
  <c r="G56" i="1" s="1"/>
  <c r="E57" i="1"/>
  <c r="G57" i="1" s="1"/>
  <c r="E58" i="1"/>
  <c r="G58" i="1" s="1"/>
  <c r="E59" i="1"/>
  <c r="G59" i="1" s="1"/>
  <c r="E60" i="1"/>
  <c r="G60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9" i="1"/>
  <c r="G29" i="1" s="1"/>
  <c r="E30" i="1"/>
  <c r="G30" i="1" s="1"/>
  <c r="E7" i="1"/>
  <c r="G7" i="1" s="1"/>
  <c r="E8" i="1"/>
  <c r="G8" i="1" s="1"/>
  <c r="E9" i="1"/>
  <c r="G9" i="1" s="1"/>
  <c r="E10" i="1"/>
  <c r="G10" i="1" s="1"/>
  <c r="E11" i="1"/>
  <c r="G11" i="1" s="1"/>
  <c r="E32" i="1" l="1"/>
  <c r="E6" i="1"/>
  <c r="E14" i="1"/>
  <c r="E62" i="1"/>
  <c r="G62" i="1" s="1"/>
  <c r="E66" i="1" l="1"/>
  <c r="G6" i="1" l="1"/>
  <c r="G14" i="1"/>
  <c r="G32" i="1"/>
  <c r="G66" i="1" l="1"/>
</calcChain>
</file>

<file path=xl/sharedStrings.xml><?xml version="1.0" encoding="utf-8"?>
<sst xmlns="http://schemas.openxmlformats.org/spreadsheetml/2006/main" count="128" uniqueCount="75">
  <si>
    <t>Měrná jednotka</t>
  </si>
  <si>
    <t>% DPH</t>
  </si>
  <si>
    <t>Celkem s DPH</t>
  </si>
  <si>
    <t>Kritérium - nabídková cena bez DPH</t>
  </si>
  <si>
    <t>Celkem bez DPH</t>
  </si>
  <si>
    <t>Jednotková cena bez DPH</t>
  </si>
  <si>
    <t>Počet</t>
  </si>
  <si>
    <t>Název položek (lokalita)</t>
  </si>
  <si>
    <t>m</t>
  </si>
  <si>
    <t>ks</t>
  </si>
  <si>
    <t>Výkop pro kabelovou komoru</t>
  </si>
  <si>
    <t>Montáž</t>
  </si>
  <si>
    <t>Pokládka HDPE</t>
  </si>
  <si>
    <t>Montáž koncovky HDPE</t>
  </si>
  <si>
    <t>Tlaková zkouška HDPE</t>
  </si>
  <si>
    <t>Zafukování kabelu OK 24vl.</t>
  </si>
  <si>
    <t>Zafukování kabelu OK 36vl.</t>
  </si>
  <si>
    <t>Zafukování kabelu OK 48vl.</t>
  </si>
  <si>
    <t>Zafukování kabelu OK 72vl.</t>
  </si>
  <si>
    <t>Zafukování kabelu OK 144vl.</t>
  </si>
  <si>
    <t>Montáž spojky optické</t>
  </si>
  <si>
    <t>Materiál</t>
  </si>
  <si>
    <t>Deska krycí plastová</t>
  </si>
  <si>
    <t>Fólie výstražná</t>
  </si>
  <si>
    <t>Spojka Plasson 40/40</t>
  </si>
  <si>
    <t>Spojka Plasson 40/40/40</t>
  </si>
  <si>
    <t>Koncovka HDPE</t>
  </si>
  <si>
    <t>Mini Marker</t>
  </si>
  <si>
    <t>Kabel OK 12vl.</t>
  </si>
  <si>
    <t>Kabel OK 24vl.</t>
  </si>
  <si>
    <t>Kabel OK 36vl.</t>
  </si>
  <si>
    <t>Kabel OK 48vl.</t>
  </si>
  <si>
    <t>Kabel OK 72vl.</t>
  </si>
  <si>
    <t>Kabel OK 144vl.</t>
  </si>
  <si>
    <t xml:space="preserve">Vytyčení stáv. inženýrských sítí </t>
  </si>
  <si>
    <t xml:space="preserve">m </t>
  </si>
  <si>
    <t xml:space="preserve">Vytýčení trasy v zastavěbém terénu nové </t>
  </si>
  <si>
    <t>Zemní práce</t>
  </si>
  <si>
    <t xml:space="preserve">ks </t>
  </si>
  <si>
    <t xml:space="preserve">Kalibrace HDPE </t>
  </si>
  <si>
    <t xml:space="preserve">Spojka optická </t>
  </si>
  <si>
    <t xml:space="preserve">Spojky MT </t>
  </si>
  <si>
    <t>Geodetické práce - zaměření</t>
  </si>
  <si>
    <t>Celková nabídková cena</t>
  </si>
  <si>
    <t xml:space="preserve">Výkaz výměr - Metropolitní síť Dvůr Králové nad Labem etapa přístupové body
</t>
  </si>
  <si>
    <t>Ostatní montážní materiál</t>
  </si>
  <si>
    <t>Zafukování kabelu OK 12vl.</t>
  </si>
  <si>
    <t xml:space="preserve">Kříž malý </t>
  </si>
  <si>
    <t xml:space="preserve">Kříž velký </t>
  </si>
  <si>
    <t>Optická spojka LC - duplex</t>
  </si>
  <si>
    <t>Pigtail LC</t>
  </si>
  <si>
    <t>Optická vana velká - 19"</t>
  </si>
  <si>
    <t>Optická vana malá - 10"</t>
  </si>
  <si>
    <t>Nástěnný rozvaděč 19" (rack velký) 27U</t>
  </si>
  <si>
    <t>Nástěnný rozvaděč 10" (rack malý) 9U</t>
  </si>
  <si>
    <t xml:space="preserve">Koncovky MT </t>
  </si>
  <si>
    <t>Trubka PE Ø110mm</t>
  </si>
  <si>
    <t>Svařování vláken, ošetření sváru, měření</t>
  </si>
  <si>
    <t>Kombinace mikrotrubiček 3x10mm+4x7/5,5mm</t>
  </si>
  <si>
    <t>Ocelová chránička</t>
  </si>
  <si>
    <t xml:space="preserve">Rýha v chodníku - asfalt </t>
  </si>
  <si>
    <t xml:space="preserve">Rýha v chodníku - dlažba </t>
  </si>
  <si>
    <t>Pokládka trubka PE Ø110mm</t>
  </si>
  <si>
    <t>Rýha v trávě (35x70)</t>
  </si>
  <si>
    <t>Rýha komunikace - asfalt (35x110)</t>
  </si>
  <si>
    <t>Veškeré ostatní náklady nutné k plnění veřejné zakázky (viz oddíl "Požadavky na způsob zpracování nabídkové ceny" - zadávací dokumentace)</t>
  </si>
  <si>
    <t>Ostatní činnosti</t>
  </si>
  <si>
    <t>Přechod vodního toku - ocelová chránička</t>
  </si>
  <si>
    <t>Trubka HDPE Ø 40mm (zelená)</t>
  </si>
  <si>
    <t>Řízený podvrt (včetně startovací jámy)</t>
  </si>
  <si>
    <t>Kabelová komora + víko (cca 800x800mm)</t>
  </si>
  <si>
    <t>Osazení kabelové komory</t>
  </si>
  <si>
    <t>Zafukování MT (kombinace mikrotrubiček 3x10mm+4x7/5,5mm)</t>
  </si>
  <si>
    <t>Výkop pro osazení "T" spojky</t>
  </si>
  <si>
    <t>Montáž HDPE spojky 40/40, "T" spojky 40/40/40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</si>
</sst>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0" xfId="0" applyFont="1" applyProtection="1"/>
    <xf numFmtId="0" fontId="1" fillId="0" borderId="0" xfId="0" applyFont="1" applyProtection="1"/>
    <xf numFmtId="0" fontId="2" fillId="0" borderId="0" xfId="0" applyFont="1" applyAlignment="1" applyProtection="1">
      <alignment horizontal="left" vertical="center"/>
    </xf>
    <xf numFmtId="3" fontId="4" fillId="0" borderId="1" xfId="1" applyNumberFormat="1" applyFont="1" applyBorder="1" applyAlignment="1" applyProtection="1">
      <alignment horizontal="center" vertical="center" wrapText="1"/>
    </xf>
    <xf numFmtId="3" fontId="4" fillId="0" borderId="2" xfId="1" applyNumberFormat="1" applyFont="1" applyBorder="1" applyAlignment="1" applyProtection="1">
      <alignment horizontal="center" vertical="center" wrapText="1"/>
    </xf>
    <xf numFmtId="1" fontId="4" fillId="0" borderId="2" xfId="1" applyNumberFormat="1" applyFont="1" applyBorder="1" applyAlignment="1" applyProtection="1">
      <alignment horizontal="center" vertical="center" wrapText="1"/>
    </xf>
    <xf numFmtId="3" fontId="4" fillId="0" borderId="3" xfId="1" applyNumberFormat="1" applyFont="1" applyBorder="1" applyAlignment="1" applyProtection="1">
      <alignment horizontal="center" vertical="center" wrapText="1"/>
    </xf>
    <xf numFmtId="0" fontId="5" fillId="0" borderId="0" xfId="1" applyFont="1" applyProtection="1"/>
    <xf numFmtId="0" fontId="6" fillId="0" borderId="0" xfId="0" applyFont="1" applyAlignment="1">
      <alignment vertical="center" wrapText="1"/>
    </xf>
    <xf numFmtId="0" fontId="1" fillId="3" borderId="7" xfId="0" applyFont="1" applyFill="1" applyBorder="1" applyAlignment="1" applyProtection="1">
      <alignment horizontal="left"/>
    </xf>
    <xf numFmtId="0" fontId="0" fillId="3" borderId="8" xfId="0" applyFont="1" applyFill="1" applyBorder="1" applyProtection="1"/>
    <xf numFmtId="44" fontId="0" fillId="3" borderId="8" xfId="0" applyNumberFormat="1" applyFont="1" applyFill="1" applyBorder="1" applyProtection="1"/>
    <xf numFmtId="44" fontId="0" fillId="3" borderId="9" xfId="0" applyNumberFormat="1" applyFont="1" applyFill="1" applyBorder="1" applyProtection="1"/>
    <xf numFmtId="0" fontId="0" fillId="0" borderId="0" xfId="0" applyFont="1" applyAlignment="1" applyProtection="1"/>
    <xf numFmtId="0" fontId="8" fillId="0" borderId="4" xfId="0" applyFont="1" applyBorder="1" applyAlignment="1">
      <alignment vertical="center" wrapText="1"/>
    </xf>
    <xf numFmtId="44" fontId="9" fillId="0" borderId="5" xfId="0" applyNumberFormat="1" applyFont="1" applyBorder="1" applyProtection="1"/>
    <xf numFmtId="9" fontId="9" fillId="0" borderId="5" xfId="0" applyNumberFormat="1" applyFont="1" applyBorder="1" applyAlignment="1" applyProtection="1">
      <alignment horizontal="center"/>
    </xf>
    <xf numFmtId="44" fontId="9" fillId="0" borderId="6" xfId="0" applyNumberFormat="1" applyFont="1" applyBorder="1" applyProtection="1"/>
    <xf numFmtId="0" fontId="8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5" xfId="0" applyFont="1" applyBorder="1" applyProtection="1"/>
    <xf numFmtId="0" fontId="10" fillId="0" borderId="5" xfId="0" applyFont="1" applyBorder="1" applyProtection="1"/>
    <xf numFmtId="0" fontId="11" fillId="0" borderId="10" xfId="0" applyFont="1" applyBorder="1" applyAlignment="1">
      <alignment vertical="center" wrapText="1"/>
    </xf>
    <xf numFmtId="0" fontId="9" fillId="2" borderId="5" xfId="0" applyFont="1" applyFill="1" applyBorder="1" applyProtection="1">
      <protection locked="0"/>
    </xf>
    <xf numFmtId="0" fontId="9" fillId="2" borderId="17" xfId="0" applyFont="1" applyFill="1" applyBorder="1" applyProtection="1">
      <protection locked="0"/>
    </xf>
    <xf numFmtId="0" fontId="9" fillId="2" borderId="16" xfId="0" applyFont="1" applyFill="1" applyBorder="1" applyProtection="1">
      <protection locked="0"/>
    </xf>
    <xf numFmtId="0" fontId="7" fillId="4" borderId="10" xfId="0" applyFont="1" applyFill="1" applyBorder="1" applyAlignment="1" applyProtection="1">
      <alignment horizontal="left"/>
    </xf>
    <xf numFmtId="0" fontId="7" fillId="4" borderId="11" xfId="0" applyFont="1" applyFill="1" applyBorder="1" applyAlignment="1" applyProtection="1">
      <alignment horizontal="left"/>
    </xf>
    <xf numFmtId="0" fontId="7" fillId="4" borderId="12" xfId="0" applyFont="1" applyFill="1" applyBorder="1" applyAlignment="1" applyProtection="1">
      <alignment horizontal="left"/>
    </xf>
    <xf numFmtId="0" fontId="7" fillId="4" borderId="13" xfId="0" applyFont="1" applyFill="1" applyBorder="1" applyAlignment="1" applyProtection="1">
      <alignment horizontal="left"/>
    </xf>
    <xf numFmtId="0" fontId="7" fillId="4" borderId="14" xfId="0" applyFont="1" applyFill="1" applyBorder="1" applyAlignment="1" applyProtection="1">
      <alignment horizontal="left"/>
    </xf>
    <xf numFmtId="0" fontId="7" fillId="4" borderId="15" xfId="0" applyFont="1" applyFill="1" applyBorder="1" applyAlignment="1" applyProtection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workbookViewId="0">
      <selection activeCell="B29" sqref="B29"/>
    </sheetView>
  </sheetViews>
  <sheetFormatPr defaultRowHeight="15" x14ac:dyDescent="0.25"/>
  <cols>
    <col min="1" max="1" width="62" style="1" customWidth="1"/>
    <col min="2" max="2" width="8.85546875" style="1" customWidth="1"/>
    <col min="3" max="3" width="21.140625" style="1" customWidth="1"/>
    <col min="4" max="4" width="13.28515625" style="1" customWidth="1"/>
    <col min="5" max="5" width="17.140625" style="1" customWidth="1"/>
    <col min="6" max="6" width="8.85546875" style="1" customWidth="1"/>
    <col min="7" max="7" width="16.42578125" style="1" customWidth="1"/>
    <col min="8" max="16384" width="9.140625" style="1"/>
  </cols>
  <sheetData>
    <row r="1" spans="1:7" x14ac:dyDescent="0.25">
      <c r="G1" s="2"/>
    </row>
    <row r="2" spans="1:7" ht="21" x14ac:dyDescent="0.25">
      <c r="A2" s="3" t="s">
        <v>44</v>
      </c>
      <c r="B2" s="14"/>
      <c r="C2" s="14"/>
      <c r="D2" s="14"/>
      <c r="E2" s="14"/>
      <c r="F2" s="14"/>
      <c r="G2" s="14"/>
    </row>
    <row r="3" spans="1:7" ht="15.75" thickBot="1" x14ac:dyDescent="0.3"/>
    <row r="4" spans="1:7" ht="26.25" thickBot="1" x14ac:dyDescent="0.3">
      <c r="A4" s="4" t="s">
        <v>7</v>
      </c>
      <c r="B4" s="5" t="s">
        <v>6</v>
      </c>
      <c r="C4" s="5" t="s">
        <v>5</v>
      </c>
      <c r="D4" s="5" t="s">
        <v>0</v>
      </c>
      <c r="E4" s="5" t="s">
        <v>4</v>
      </c>
      <c r="F4" s="6" t="s">
        <v>1</v>
      </c>
      <c r="G4" s="7" t="s">
        <v>2</v>
      </c>
    </row>
    <row r="5" spans="1:7" x14ac:dyDescent="0.25">
      <c r="A5" s="33" t="s">
        <v>37</v>
      </c>
      <c r="B5" s="34"/>
      <c r="C5" s="34"/>
      <c r="D5" s="34"/>
      <c r="E5" s="34"/>
      <c r="F5" s="34"/>
      <c r="G5" s="35"/>
    </row>
    <row r="6" spans="1:7" x14ac:dyDescent="0.25">
      <c r="A6" s="15" t="s">
        <v>63</v>
      </c>
      <c r="B6" s="25">
        <v>330</v>
      </c>
      <c r="C6" s="27"/>
      <c r="D6" s="19" t="s">
        <v>35</v>
      </c>
      <c r="E6" s="16">
        <f t="shared" ref="E6:E60" si="0">B6*C6</f>
        <v>0</v>
      </c>
      <c r="F6" s="17">
        <v>0.21</v>
      </c>
      <c r="G6" s="18">
        <f t="shared" ref="G6:G12" si="1">E6+(E6*F6)</f>
        <v>0</v>
      </c>
    </row>
    <row r="7" spans="1:7" x14ac:dyDescent="0.25">
      <c r="A7" s="15" t="s">
        <v>61</v>
      </c>
      <c r="B7" s="25">
        <v>250</v>
      </c>
      <c r="C7" s="27"/>
      <c r="D7" s="19" t="s">
        <v>35</v>
      </c>
      <c r="E7" s="16">
        <f t="shared" si="0"/>
        <v>0</v>
      </c>
      <c r="F7" s="17">
        <v>0.21</v>
      </c>
      <c r="G7" s="18">
        <f t="shared" si="1"/>
        <v>0</v>
      </c>
    </row>
    <row r="8" spans="1:7" x14ac:dyDescent="0.25">
      <c r="A8" s="15" t="s">
        <v>60</v>
      </c>
      <c r="B8" s="24">
        <v>135</v>
      </c>
      <c r="C8" s="27"/>
      <c r="D8" s="19" t="s">
        <v>35</v>
      </c>
      <c r="E8" s="16">
        <f t="shared" si="0"/>
        <v>0</v>
      </c>
      <c r="F8" s="17">
        <v>0.21</v>
      </c>
      <c r="G8" s="18">
        <f t="shared" si="1"/>
        <v>0</v>
      </c>
    </row>
    <row r="9" spans="1:7" x14ac:dyDescent="0.25">
      <c r="A9" s="15" t="s">
        <v>64</v>
      </c>
      <c r="B9" s="24">
        <v>48</v>
      </c>
      <c r="C9" s="27"/>
      <c r="D9" s="19" t="s">
        <v>35</v>
      </c>
      <c r="E9" s="16">
        <f t="shared" si="0"/>
        <v>0</v>
      </c>
      <c r="F9" s="17">
        <v>0.21</v>
      </c>
      <c r="G9" s="18">
        <f t="shared" si="1"/>
        <v>0</v>
      </c>
    </row>
    <row r="10" spans="1:7" x14ac:dyDescent="0.25">
      <c r="A10" s="15" t="s">
        <v>69</v>
      </c>
      <c r="B10" s="24">
        <v>17</v>
      </c>
      <c r="C10" s="27"/>
      <c r="D10" s="19" t="s">
        <v>8</v>
      </c>
      <c r="E10" s="16">
        <f t="shared" si="0"/>
        <v>0</v>
      </c>
      <c r="F10" s="17">
        <v>0.21</v>
      </c>
      <c r="G10" s="18">
        <f t="shared" si="1"/>
        <v>0</v>
      </c>
    </row>
    <row r="11" spans="1:7" x14ac:dyDescent="0.25">
      <c r="A11" s="15" t="s">
        <v>10</v>
      </c>
      <c r="B11" s="24">
        <v>9</v>
      </c>
      <c r="C11" s="27"/>
      <c r="D11" s="19" t="s">
        <v>9</v>
      </c>
      <c r="E11" s="16">
        <f t="shared" si="0"/>
        <v>0</v>
      </c>
      <c r="F11" s="17">
        <v>0.21</v>
      </c>
      <c r="G11" s="18">
        <f t="shared" si="1"/>
        <v>0</v>
      </c>
    </row>
    <row r="12" spans="1:7" x14ac:dyDescent="0.25">
      <c r="A12" s="15" t="s">
        <v>73</v>
      </c>
      <c r="B12" s="24">
        <v>12</v>
      </c>
      <c r="C12" s="27"/>
      <c r="D12" s="19" t="s">
        <v>9</v>
      </c>
      <c r="E12" s="16">
        <f t="shared" si="0"/>
        <v>0</v>
      </c>
      <c r="F12" s="17">
        <v>0.21</v>
      </c>
      <c r="G12" s="18">
        <f t="shared" si="1"/>
        <v>0</v>
      </c>
    </row>
    <row r="13" spans="1:7" x14ac:dyDescent="0.25">
      <c r="A13" s="30" t="s">
        <v>11</v>
      </c>
      <c r="B13" s="31"/>
      <c r="C13" s="31"/>
      <c r="D13" s="31"/>
      <c r="E13" s="31"/>
      <c r="F13" s="31"/>
      <c r="G13" s="32"/>
    </row>
    <row r="14" spans="1:7" x14ac:dyDescent="0.25">
      <c r="A14" s="15" t="s">
        <v>67</v>
      </c>
      <c r="B14" s="24">
        <v>69</v>
      </c>
      <c r="C14" s="27"/>
      <c r="D14" s="19" t="s">
        <v>35</v>
      </c>
      <c r="E14" s="16">
        <f>B14*C14</f>
        <v>0</v>
      </c>
      <c r="F14" s="17">
        <v>0.21</v>
      </c>
      <c r="G14" s="18">
        <f>E14+(E14*F14)</f>
        <v>0</v>
      </c>
    </row>
    <row r="15" spans="1:7" x14ac:dyDescent="0.25">
      <c r="A15" s="15" t="s">
        <v>62</v>
      </c>
      <c r="B15" s="24">
        <v>100</v>
      </c>
      <c r="C15" s="27"/>
      <c r="D15" s="19" t="s">
        <v>35</v>
      </c>
      <c r="E15" s="16">
        <f t="shared" ref="E15:E30" si="2">B15*C15</f>
        <v>0</v>
      </c>
      <c r="F15" s="17">
        <v>0.21</v>
      </c>
      <c r="G15" s="18">
        <f t="shared" ref="G15:G30" si="3">E15+(E15*F15)</f>
        <v>0</v>
      </c>
    </row>
    <row r="16" spans="1:7" x14ac:dyDescent="0.25">
      <c r="A16" s="22" t="s">
        <v>12</v>
      </c>
      <c r="B16" s="25">
        <v>889</v>
      </c>
      <c r="C16" s="27"/>
      <c r="D16" s="19" t="s">
        <v>35</v>
      </c>
      <c r="E16" s="16">
        <f t="shared" si="2"/>
        <v>0</v>
      </c>
      <c r="F16" s="17">
        <v>0.21</v>
      </c>
      <c r="G16" s="18">
        <f t="shared" si="3"/>
        <v>0</v>
      </c>
    </row>
    <row r="17" spans="1:7" x14ac:dyDescent="0.25">
      <c r="A17" s="22" t="s">
        <v>74</v>
      </c>
      <c r="B17" s="24">
        <v>42</v>
      </c>
      <c r="C17" s="27"/>
      <c r="D17" s="19" t="s">
        <v>38</v>
      </c>
      <c r="E17" s="16">
        <f t="shared" si="2"/>
        <v>0</v>
      </c>
      <c r="F17" s="17">
        <v>0.21</v>
      </c>
      <c r="G17" s="18">
        <f t="shared" si="3"/>
        <v>0</v>
      </c>
    </row>
    <row r="18" spans="1:7" x14ac:dyDescent="0.25">
      <c r="A18" s="22" t="s">
        <v>13</v>
      </c>
      <c r="B18" s="24">
        <v>10</v>
      </c>
      <c r="C18" s="27"/>
      <c r="D18" s="19" t="s">
        <v>38</v>
      </c>
      <c r="E18" s="16">
        <f t="shared" si="2"/>
        <v>0</v>
      </c>
      <c r="F18" s="17">
        <v>0.21</v>
      </c>
      <c r="G18" s="18">
        <f t="shared" si="3"/>
        <v>0</v>
      </c>
    </row>
    <row r="19" spans="1:7" x14ac:dyDescent="0.25">
      <c r="A19" s="22" t="s">
        <v>39</v>
      </c>
      <c r="B19" s="25">
        <v>889</v>
      </c>
      <c r="C19" s="27"/>
      <c r="D19" s="19" t="s">
        <v>35</v>
      </c>
      <c r="E19" s="16">
        <f t="shared" si="2"/>
        <v>0</v>
      </c>
      <c r="F19" s="17">
        <v>0.21</v>
      </c>
      <c r="G19" s="18">
        <f t="shared" si="3"/>
        <v>0</v>
      </c>
    </row>
    <row r="20" spans="1:7" x14ac:dyDescent="0.25">
      <c r="A20" s="22" t="s">
        <v>14</v>
      </c>
      <c r="B20" s="25">
        <v>889</v>
      </c>
      <c r="C20" s="27"/>
      <c r="D20" s="19" t="s">
        <v>35</v>
      </c>
      <c r="E20" s="16">
        <f t="shared" si="2"/>
        <v>0</v>
      </c>
      <c r="F20" s="17">
        <v>0.21</v>
      </c>
      <c r="G20" s="18">
        <f t="shared" si="3"/>
        <v>0</v>
      </c>
    </row>
    <row r="21" spans="1:7" x14ac:dyDescent="0.25">
      <c r="A21" s="22" t="s">
        <v>72</v>
      </c>
      <c r="B21" s="25">
        <v>3405</v>
      </c>
      <c r="C21" s="27"/>
      <c r="D21" s="19" t="s">
        <v>35</v>
      </c>
      <c r="E21" s="16">
        <f t="shared" si="2"/>
        <v>0</v>
      </c>
      <c r="F21" s="17">
        <v>0.21</v>
      </c>
      <c r="G21" s="18">
        <f t="shared" si="3"/>
        <v>0</v>
      </c>
    </row>
    <row r="22" spans="1:7" x14ac:dyDescent="0.25">
      <c r="A22" s="22" t="s">
        <v>46</v>
      </c>
      <c r="B22" s="24">
        <v>605</v>
      </c>
      <c r="C22" s="27"/>
      <c r="D22" s="19" t="s">
        <v>35</v>
      </c>
      <c r="E22" s="16">
        <f t="shared" si="2"/>
        <v>0</v>
      </c>
      <c r="F22" s="17">
        <v>0.21</v>
      </c>
      <c r="G22" s="18">
        <f t="shared" si="3"/>
        <v>0</v>
      </c>
    </row>
    <row r="23" spans="1:7" x14ac:dyDescent="0.25">
      <c r="A23" s="22" t="s">
        <v>15</v>
      </c>
      <c r="B23" s="24">
        <v>185</v>
      </c>
      <c r="C23" s="27"/>
      <c r="D23" s="19" t="s">
        <v>35</v>
      </c>
      <c r="E23" s="16">
        <f t="shared" si="2"/>
        <v>0</v>
      </c>
      <c r="F23" s="17">
        <v>0.21</v>
      </c>
      <c r="G23" s="18">
        <f t="shared" si="3"/>
        <v>0</v>
      </c>
    </row>
    <row r="24" spans="1:7" x14ac:dyDescent="0.25">
      <c r="A24" s="22" t="s">
        <v>16</v>
      </c>
      <c r="B24" s="24">
        <v>565</v>
      </c>
      <c r="C24" s="27"/>
      <c r="D24" s="19" t="s">
        <v>35</v>
      </c>
      <c r="E24" s="16">
        <f t="shared" si="2"/>
        <v>0</v>
      </c>
      <c r="F24" s="17">
        <v>0.21</v>
      </c>
      <c r="G24" s="18">
        <f t="shared" si="3"/>
        <v>0</v>
      </c>
    </row>
    <row r="25" spans="1:7" x14ac:dyDescent="0.25">
      <c r="A25" s="22" t="s">
        <v>17</v>
      </c>
      <c r="B25" s="24">
        <v>485</v>
      </c>
      <c r="C25" s="27"/>
      <c r="D25" s="19" t="s">
        <v>35</v>
      </c>
      <c r="E25" s="16">
        <f t="shared" si="2"/>
        <v>0</v>
      </c>
      <c r="F25" s="17">
        <v>0.21</v>
      </c>
      <c r="G25" s="18">
        <f t="shared" si="3"/>
        <v>0</v>
      </c>
    </row>
    <row r="26" spans="1:7" x14ac:dyDescent="0.25">
      <c r="A26" s="22" t="s">
        <v>18</v>
      </c>
      <c r="B26" s="24">
        <v>1800</v>
      </c>
      <c r="C26" s="27"/>
      <c r="D26" s="19" t="s">
        <v>35</v>
      </c>
      <c r="E26" s="16">
        <f t="shared" si="2"/>
        <v>0</v>
      </c>
      <c r="F26" s="17">
        <v>0.21</v>
      </c>
      <c r="G26" s="18">
        <f t="shared" si="3"/>
        <v>0</v>
      </c>
    </row>
    <row r="27" spans="1:7" x14ac:dyDescent="0.25">
      <c r="A27" s="22" t="s">
        <v>19</v>
      </c>
      <c r="B27" s="24">
        <v>1405</v>
      </c>
      <c r="C27" s="27"/>
      <c r="D27" s="19" t="s">
        <v>35</v>
      </c>
      <c r="E27" s="16">
        <f t="shared" si="2"/>
        <v>0</v>
      </c>
      <c r="F27" s="17">
        <v>0.21</v>
      </c>
      <c r="G27" s="18">
        <f t="shared" si="3"/>
        <v>0</v>
      </c>
    </row>
    <row r="28" spans="1:7" x14ac:dyDescent="0.25">
      <c r="A28" s="22" t="s">
        <v>71</v>
      </c>
      <c r="B28" s="24">
        <v>9</v>
      </c>
      <c r="C28" s="27"/>
      <c r="D28" s="19" t="s">
        <v>9</v>
      </c>
      <c r="E28" s="16">
        <f t="shared" si="2"/>
        <v>0</v>
      </c>
      <c r="F28" s="17">
        <v>0.21</v>
      </c>
      <c r="G28" s="18">
        <f t="shared" si="3"/>
        <v>0</v>
      </c>
    </row>
    <row r="29" spans="1:7" x14ac:dyDescent="0.25">
      <c r="A29" s="22" t="s">
        <v>20</v>
      </c>
      <c r="B29" s="24">
        <v>3</v>
      </c>
      <c r="C29" s="27"/>
      <c r="D29" s="19" t="s">
        <v>38</v>
      </c>
      <c r="E29" s="16">
        <f t="shared" si="2"/>
        <v>0</v>
      </c>
      <c r="F29" s="17">
        <v>0.21</v>
      </c>
      <c r="G29" s="18">
        <f t="shared" si="3"/>
        <v>0</v>
      </c>
    </row>
    <row r="30" spans="1:7" x14ac:dyDescent="0.25">
      <c r="A30" s="22" t="s">
        <v>57</v>
      </c>
      <c r="B30" s="24">
        <v>120</v>
      </c>
      <c r="C30" s="27"/>
      <c r="D30" s="19" t="s">
        <v>38</v>
      </c>
      <c r="E30" s="16">
        <f t="shared" si="2"/>
        <v>0</v>
      </c>
      <c r="F30" s="17">
        <v>0.21</v>
      </c>
      <c r="G30" s="18">
        <f t="shared" si="3"/>
        <v>0</v>
      </c>
    </row>
    <row r="31" spans="1:7" x14ac:dyDescent="0.25">
      <c r="A31" s="30" t="s">
        <v>21</v>
      </c>
      <c r="B31" s="31"/>
      <c r="C31" s="31"/>
      <c r="D31" s="31"/>
      <c r="E31" s="31"/>
      <c r="F31" s="31"/>
      <c r="G31" s="32"/>
    </row>
    <row r="32" spans="1:7" x14ac:dyDescent="0.25">
      <c r="A32" s="22" t="s">
        <v>22</v>
      </c>
      <c r="B32" s="25">
        <v>889</v>
      </c>
      <c r="C32" s="28"/>
      <c r="D32" s="19" t="s">
        <v>8</v>
      </c>
      <c r="E32" s="16">
        <f t="shared" si="0"/>
        <v>0</v>
      </c>
      <c r="F32" s="17">
        <v>0.21</v>
      </c>
      <c r="G32" s="18">
        <f t="shared" ref="G32:G60" si="4">E32+(E32*F32)</f>
        <v>0</v>
      </c>
    </row>
    <row r="33" spans="1:7" x14ac:dyDescent="0.25">
      <c r="A33" s="22" t="s">
        <v>23</v>
      </c>
      <c r="B33" s="25">
        <v>889</v>
      </c>
      <c r="C33" s="28"/>
      <c r="D33" s="19" t="s">
        <v>8</v>
      </c>
      <c r="E33" s="16">
        <f t="shared" si="0"/>
        <v>0</v>
      </c>
      <c r="F33" s="17">
        <v>0.21</v>
      </c>
      <c r="G33" s="18">
        <f t="shared" si="4"/>
        <v>0</v>
      </c>
    </row>
    <row r="34" spans="1:7" x14ac:dyDescent="0.25">
      <c r="A34" s="26" t="s">
        <v>70</v>
      </c>
      <c r="B34" s="25">
        <v>9</v>
      </c>
      <c r="C34" s="28"/>
      <c r="D34" s="19" t="s">
        <v>9</v>
      </c>
      <c r="E34" s="16">
        <f t="shared" si="0"/>
        <v>0</v>
      </c>
      <c r="F34" s="17">
        <v>0.21</v>
      </c>
      <c r="G34" s="18">
        <f t="shared" si="4"/>
        <v>0</v>
      </c>
    </row>
    <row r="35" spans="1:7" x14ac:dyDescent="0.25">
      <c r="A35" s="22" t="s">
        <v>68</v>
      </c>
      <c r="B35" s="25">
        <v>889</v>
      </c>
      <c r="C35" s="28"/>
      <c r="D35" s="19" t="s">
        <v>8</v>
      </c>
      <c r="E35" s="16">
        <f t="shared" si="0"/>
        <v>0</v>
      </c>
      <c r="F35" s="17">
        <v>0.21</v>
      </c>
      <c r="G35" s="18">
        <f t="shared" si="4"/>
        <v>0</v>
      </c>
    </row>
    <row r="36" spans="1:7" x14ac:dyDescent="0.25">
      <c r="A36" s="22" t="s">
        <v>59</v>
      </c>
      <c r="B36" s="24">
        <v>69</v>
      </c>
      <c r="C36" s="28"/>
      <c r="D36" s="19" t="s">
        <v>8</v>
      </c>
      <c r="E36" s="16">
        <f t="shared" si="0"/>
        <v>0</v>
      </c>
      <c r="F36" s="17">
        <v>0.21</v>
      </c>
      <c r="G36" s="18">
        <f t="shared" si="4"/>
        <v>0</v>
      </c>
    </row>
    <row r="37" spans="1:7" x14ac:dyDescent="0.25">
      <c r="A37" s="22" t="s">
        <v>24</v>
      </c>
      <c r="B37" s="24">
        <v>10</v>
      </c>
      <c r="C37" s="28"/>
      <c r="D37" s="19" t="s">
        <v>9</v>
      </c>
      <c r="E37" s="16">
        <f t="shared" si="0"/>
        <v>0</v>
      </c>
      <c r="F37" s="17">
        <v>0.21</v>
      </c>
      <c r="G37" s="18">
        <f t="shared" si="4"/>
        <v>0</v>
      </c>
    </row>
    <row r="38" spans="1:7" x14ac:dyDescent="0.25">
      <c r="A38" s="22" t="s">
        <v>25</v>
      </c>
      <c r="B38" s="24">
        <v>32</v>
      </c>
      <c r="C38" s="28"/>
      <c r="D38" s="19" t="s">
        <v>9</v>
      </c>
      <c r="E38" s="16">
        <f t="shared" si="0"/>
        <v>0</v>
      </c>
      <c r="F38" s="17">
        <v>0.21</v>
      </c>
      <c r="G38" s="18">
        <f t="shared" si="4"/>
        <v>0</v>
      </c>
    </row>
    <row r="39" spans="1:7" x14ac:dyDescent="0.25">
      <c r="A39" s="22" t="s">
        <v>26</v>
      </c>
      <c r="B39" s="24">
        <v>10</v>
      </c>
      <c r="C39" s="28"/>
      <c r="D39" s="19" t="s">
        <v>9</v>
      </c>
      <c r="E39" s="16">
        <f t="shared" si="0"/>
        <v>0</v>
      </c>
      <c r="F39" s="17">
        <v>0.21</v>
      </c>
      <c r="G39" s="18">
        <f t="shared" si="4"/>
        <v>0</v>
      </c>
    </row>
    <row r="40" spans="1:7" x14ac:dyDescent="0.25">
      <c r="A40" s="22" t="s">
        <v>27</v>
      </c>
      <c r="B40" s="24">
        <v>29</v>
      </c>
      <c r="C40" s="28"/>
      <c r="D40" s="19" t="s">
        <v>9</v>
      </c>
      <c r="E40" s="16">
        <f t="shared" si="0"/>
        <v>0</v>
      </c>
      <c r="F40" s="17">
        <v>0.21</v>
      </c>
      <c r="G40" s="18">
        <f t="shared" si="4"/>
        <v>0</v>
      </c>
    </row>
    <row r="41" spans="1:7" x14ac:dyDescent="0.25">
      <c r="A41" s="22" t="s">
        <v>56</v>
      </c>
      <c r="B41" s="24">
        <v>100</v>
      </c>
      <c r="C41" s="28"/>
      <c r="D41" s="19" t="s">
        <v>8</v>
      </c>
      <c r="E41" s="16">
        <f t="shared" si="0"/>
        <v>0</v>
      </c>
      <c r="F41" s="17">
        <v>0.21</v>
      </c>
      <c r="G41" s="18">
        <f t="shared" si="4"/>
        <v>0</v>
      </c>
    </row>
    <row r="42" spans="1:7" x14ac:dyDescent="0.25">
      <c r="A42" s="22" t="s">
        <v>28</v>
      </c>
      <c r="B42" s="24">
        <v>605</v>
      </c>
      <c r="C42" s="28"/>
      <c r="D42" s="19" t="s">
        <v>8</v>
      </c>
      <c r="E42" s="16">
        <f t="shared" si="0"/>
        <v>0</v>
      </c>
      <c r="F42" s="17">
        <v>0.21</v>
      </c>
      <c r="G42" s="18">
        <f t="shared" si="4"/>
        <v>0</v>
      </c>
    </row>
    <row r="43" spans="1:7" x14ac:dyDescent="0.25">
      <c r="A43" s="22" t="s">
        <v>29</v>
      </c>
      <c r="B43" s="24">
        <v>185</v>
      </c>
      <c r="C43" s="28"/>
      <c r="D43" s="19" t="s">
        <v>8</v>
      </c>
      <c r="E43" s="16">
        <f t="shared" si="0"/>
        <v>0</v>
      </c>
      <c r="F43" s="17">
        <v>0.21</v>
      </c>
      <c r="G43" s="18">
        <f t="shared" si="4"/>
        <v>0</v>
      </c>
    </row>
    <row r="44" spans="1:7" x14ac:dyDescent="0.25">
      <c r="A44" s="22" t="s">
        <v>30</v>
      </c>
      <c r="B44" s="24">
        <v>565</v>
      </c>
      <c r="C44" s="28"/>
      <c r="D44" s="19" t="s">
        <v>8</v>
      </c>
      <c r="E44" s="16">
        <f t="shared" si="0"/>
        <v>0</v>
      </c>
      <c r="F44" s="17">
        <v>0.21</v>
      </c>
      <c r="G44" s="18">
        <f t="shared" si="4"/>
        <v>0</v>
      </c>
    </row>
    <row r="45" spans="1:7" x14ac:dyDescent="0.25">
      <c r="A45" s="22" t="s">
        <v>31</v>
      </c>
      <c r="B45" s="24">
        <v>485</v>
      </c>
      <c r="C45" s="28"/>
      <c r="D45" s="19" t="s">
        <v>8</v>
      </c>
      <c r="E45" s="16">
        <f t="shared" si="0"/>
        <v>0</v>
      </c>
      <c r="F45" s="17">
        <v>0.21</v>
      </c>
      <c r="G45" s="18">
        <f t="shared" si="4"/>
        <v>0</v>
      </c>
    </row>
    <row r="46" spans="1:7" x14ac:dyDescent="0.25">
      <c r="A46" s="22" t="s">
        <v>32</v>
      </c>
      <c r="B46" s="24">
        <v>1800</v>
      </c>
      <c r="C46" s="28"/>
      <c r="D46" s="19" t="s">
        <v>8</v>
      </c>
      <c r="E46" s="16">
        <f t="shared" si="0"/>
        <v>0</v>
      </c>
      <c r="F46" s="17">
        <v>0.21</v>
      </c>
      <c r="G46" s="18">
        <f t="shared" si="4"/>
        <v>0</v>
      </c>
    </row>
    <row r="47" spans="1:7" x14ac:dyDescent="0.25">
      <c r="A47" s="22" t="s">
        <v>33</v>
      </c>
      <c r="B47" s="24">
        <v>1405</v>
      </c>
      <c r="C47" s="28"/>
      <c r="D47" s="19" t="s">
        <v>8</v>
      </c>
      <c r="E47" s="16">
        <f t="shared" si="0"/>
        <v>0</v>
      </c>
      <c r="F47" s="17">
        <v>0.21</v>
      </c>
      <c r="G47" s="18">
        <f t="shared" si="4"/>
        <v>0</v>
      </c>
    </row>
    <row r="48" spans="1:7" x14ac:dyDescent="0.25">
      <c r="A48" s="22" t="s">
        <v>40</v>
      </c>
      <c r="B48" s="24">
        <v>3</v>
      </c>
      <c r="C48" s="28"/>
      <c r="D48" s="19" t="s">
        <v>38</v>
      </c>
      <c r="E48" s="16">
        <f t="shared" si="0"/>
        <v>0</v>
      </c>
      <c r="F48" s="17">
        <v>0.21</v>
      </c>
      <c r="G48" s="18">
        <f t="shared" si="4"/>
        <v>0</v>
      </c>
    </row>
    <row r="49" spans="1:7" x14ac:dyDescent="0.25">
      <c r="A49" s="22" t="s">
        <v>58</v>
      </c>
      <c r="B49" s="24">
        <v>3405</v>
      </c>
      <c r="C49" s="28"/>
      <c r="D49" s="19" t="s">
        <v>35</v>
      </c>
      <c r="E49" s="16">
        <f t="shared" si="0"/>
        <v>0</v>
      </c>
      <c r="F49" s="17">
        <v>0.21</v>
      </c>
      <c r="G49" s="18">
        <f t="shared" si="4"/>
        <v>0</v>
      </c>
    </row>
    <row r="50" spans="1:7" x14ac:dyDescent="0.25">
      <c r="A50" s="22" t="s">
        <v>55</v>
      </c>
      <c r="B50" s="24">
        <v>300</v>
      </c>
      <c r="C50" s="28"/>
      <c r="D50" s="19" t="s">
        <v>38</v>
      </c>
      <c r="E50" s="16">
        <f t="shared" si="0"/>
        <v>0</v>
      </c>
      <c r="F50" s="17">
        <v>0.21</v>
      </c>
      <c r="G50" s="18">
        <f t="shared" si="4"/>
        <v>0</v>
      </c>
    </row>
    <row r="51" spans="1:7" x14ac:dyDescent="0.25">
      <c r="A51" s="22" t="s">
        <v>41</v>
      </c>
      <c r="B51" s="24">
        <v>130</v>
      </c>
      <c r="C51" s="28"/>
      <c r="D51" s="19" t="s">
        <v>38</v>
      </c>
      <c r="E51" s="16">
        <f t="shared" si="0"/>
        <v>0</v>
      </c>
      <c r="F51" s="17">
        <v>0.21</v>
      </c>
      <c r="G51" s="18">
        <f t="shared" si="4"/>
        <v>0</v>
      </c>
    </row>
    <row r="52" spans="1:7" x14ac:dyDescent="0.25">
      <c r="A52" s="22" t="s">
        <v>54</v>
      </c>
      <c r="B52" s="24">
        <v>4</v>
      </c>
      <c r="C52" s="28"/>
      <c r="D52" s="19" t="s">
        <v>9</v>
      </c>
      <c r="E52" s="16">
        <f t="shared" si="0"/>
        <v>0</v>
      </c>
      <c r="F52" s="17">
        <v>0.21</v>
      </c>
      <c r="G52" s="18">
        <f t="shared" si="4"/>
        <v>0</v>
      </c>
    </row>
    <row r="53" spans="1:7" x14ac:dyDescent="0.25">
      <c r="A53" s="22" t="s">
        <v>53</v>
      </c>
      <c r="B53" s="24">
        <v>4</v>
      </c>
      <c r="C53" s="28"/>
      <c r="D53" s="19" t="s">
        <v>9</v>
      </c>
      <c r="E53" s="16">
        <f t="shared" si="0"/>
        <v>0</v>
      </c>
      <c r="F53" s="17">
        <v>0.21</v>
      </c>
      <c r="G53" s="18">
        <f t="shared" si="4"/>
        <v>0</v>
      </c>
    </row>
    <row r="54" spans="1:7" x14ac:dyDescent="0.25">
      <c r="A54" s="22" t="s">
        <v>52</v>
      </c>
      <c r="B54" s="24">
        <v>4</v>
      </c>
      <c r="C54" s="28"/>
      <c r="D54" s="19" t="s">
        <v>9</v>
      </c>
      <c r="E54" s="16">
        <f t="shared" si="0"/>
        <v>0</v>
      </c>
      <c r="F54" s="17">
        <v>0.21</v>
      </c>
      <c r="G54" s="18">
        <f t="shared" si="4"/>
        <v>0</v>
      </c>
    </row>
    <row r="55" spans="1:7" x14ac:dyDescent="0.25">
      <c r="A55" s="22" t="s">
        <v>51</v>
      </c>
      <c r="B55" s="24">
        <v>4</v>
      </c>
      <c r="C55" s="28"/>
      <c r="D55" s="19" t="s">
        <v>9</v>
      </c>
      <c r="E55" s="16">
        <f t="shared" si="0"/>
        <v>0</v>
      </c>
      <c r="F55" s="17">
        <v>0.21</v>
      </c>
      <c r="G55" s="18">
        <f t="shared" si="4"/>
        <v>0</v>
      </c>
    </row>
    <row r="56" spans="1:7" x14ac:dyDescent="0.25">
      <c r="A56" s="22" t="s">
        <v>50</v>
      </c>
      <c r="B56" s="24">
        <v>100</v>
      </c>
      <c r="C56" s="28"/>
      <c r="D56" s="19" t="s">
        <v>9</v>
      </c>
      <c r="E56" s="16">
        <f t="shared" si="0"/>
        <v>0</v>
      </c>
      <c r="F56" s="17">
        <v>0.21</v>
      </c>
      <c r="G56" s="18">
        <f t="shared" si="4"/>
        <v>0</v>
      </c>
    </row>
    <row r="57" spans="1:7" x14ac:dyDescent="0.25">
      <c r="A57" s="22" t="s">
        <v>49</v>
      </c>
      <c r="B57" s="24">
        <v>50</v>
      </c>
      <c r="C57" s="28"/>
      <c r="D57" s="19" t="s">
        <v>9</v>
      </c>
      <c r="E57" s="16">
        <f t="shared" si="0"/>
        <v>0</v>
      </c>
      <c r="F57" s="17">
        <v>0.21</v>
      </c>
      <c r="G57" s="18">
        <f t="shared" si="4"/>
        <v>0</v>
      </c>
    </row>
    <row r="58" spans="1:7" x14ac:dyDescent="0.25">
      <c r="A58" s="22" t="s">
        <v>47</v>
      </c>
      <c r="B58" s="24">
        <v>5</v>
      </c>
      <c r="C58" s="28"/>
      <c r="D58" s="19" t="s">
        <v>38</v>
      </c>
      <c r="E58" s="16">
        <f t="shared" si="0"/>
        <v>0</v>
      </c>
      <c r="F58" s="17">
        <v>0.21</v>
      </c>
      <c r="G58" s="18">
        <f t="shared" si="4"/>
        <v>0</v>
      </c>
    </row>
    <row r="59" spans="1:7" x14ac:dyDescent="0.25">
      <c r="A59" s="22" t="s">
        <v>48</v>
      </c>
      <c r="B59" s="24">
        <v>8</v>
      </c>
      <c r="C59" s="28"/>
      <c r="D59" s="19" t="s">
        <v>38</v>
      </c>
      <c r="E59" s="16">
        <f t="shared" si="0"/>
        <v>0</v>
      </c>
      <c r="F59" s="17">
        <v>0.21</v>
      </c>
      <c r="G59" s="18">
        <f t="shared" si="4"/>
        <v>0</v>
      </c>
    </row>
    <row r="60" spans="1:7" x14ac:dyDescent="0.25">
      <c r="A60" s="22" t="s">
        <v>45</v>
      </c>
      <c r="B60" s="24">
        <v>1</v>
      </c>
      <c r="C60" s="28"/>
      <c r="D60" s="23" t="s">
        <v>9</v>
      </c>
      <c r="E60" s="16">
        <f t="shared" si="0"/>
        <v>0</v>
      </c>
      <c r="F60" s="17">
        <v>0.21</v>
      </c>
      <c r="G60" s="18">
        <f t="shared" si="4"/>
        <v>0</v>
      </c>
    </row>
    <row r="61" spans="1:7" x14ac:dyDescent="0.25">
      <c r="A61" s="30" t="s">
        <v>66</v>
      </c>
      <c r="B61" s="31"/>
      <c r="C61" s="31"/>
      <c r="D61" s="31"/>
      <c r="E61" s="31"/>
      <c r="F61" s="31"/>
      <c r="G61" s="32"/>
    </row>
    <row r="62" spans="1:7" x14ac:dyDescent="0.25">
      <c r="A62" s="15" t="s">
        <v>34</v>
      </c>
      <c r="B62" s="24">
        <v>889</v>
      </c>
      <c r="C62" s="27"/>
      <c r="D62" s="19" t="s">
        <v>35</v>
      </c>
      <c r="E62" s="16">
        <f>B62*C62</f>
        <v>0</v>
      </c>
      <c r="F62" s="17">
        <v>0.21</v>
      </c>
      <c r="G62" s="18">
        <f>E62+(E62*F62)</f>
        <v>0</v>
      </c>
    </row>
    <row r="63" spans="1:7" x14ac:dyDescent="0.25">
      <c r="A63" s="15" t="s">
        <v>36</v>
      </c>
      <c r="B63" s="24">
        <v>889</v>
      </c>
      <c r="C63" s="27"/>
      <c r="D63" s="19" t="s">
        <v>35</v>
      </c>
      <c r="E63" s="16">
        <f t="shared" ref="E63:E65" si="5">B63*C63</f>
        <v>0</v>
      </c>
      <c r="F63" s="17">
        <v>0.21</v>
      </c>
      <c r="G63" s="18">
        <f t="shared" ref="G63:G65" si="6">E63+(E63*F63)</f>
        <v>0</v>
      </c>
    </row>
    <row r="64" spans="1:7" x14ac:dyDescent="0.25">
      <c r="A64" s="15" t="s">
        <v>42</v>
      </c>
      <c r="B64" s="20">
        <v>889</v>
      </c>
      <c r="C64" s="29"/>
      <c r="D64" s="21" t="s">
        <v>8</v>
      </c>
      <c r="E64" s="16">
        <f t="shared" si="5"/>
        <v>0</v>
      </c>
      <c r="F64" s="17">
        <v>0.21</v>
      </c>
      <c r="G64" s="18">
        <f t="shared" si="6"/>
        <v>0</v>
      </c>
    </row>
    <row r="65" spans="1:7" ht="25.5" customHeight="1" x14ac:dyDescent="0.25">
      <c r="A65" s="15" t="s">
        <v>65</v>
      </c>
      <c r="B65" s="20">
        <v>1</v>
      </c>
      <c r="C65" s="29"/>
      <c r="D65" s="21" t="s">
        <v>9</v>
      </c>
      <c r="E65" s="16">
        <f t="shared" si="5"/>
        <v>0</v>
      </c>
      <c r="F65" s="17">
        <v>0.21</v>
      </c>
      <c r="G65" s="18">
        <f t="shared" si="6"/>
        <v>0</v>
      </c>
    </row>
    <row r="66" spans="1:7" ht="15.75" thickBot="1" x14ac:dyDescent="0.3">
      <c r="A66" s="10" t="s">
        <v>43</v>
      </c>
      <c r="B66" s="11"/>
      <c r="C66" s="11"/>
      <c r="D66" s="11"/>
      <c r="E66" s="12">
        <f>SUM(E6:E65)</f>
        <v>0</v>
      </c>
      <c r="F66" s="12"/>
      <c r="G66" s="13">
        <f>SUM(G6:G65)</f>
        <v>0</v>
      </c>
    </row>
    <row r="68" spans="1:7" x14ac:dyDescent="0.25">
      <c r="A68" s="8" t="s">
        <v>3</v>
      </c>
    </row>
    <row r="69" spans="1:7" x14ac:dyDescent="0.25">
      <c r="A69" s="9"/>
      <c r="C69" s="9"/>
      <c r="D69" s="9"/>
      <c r="E69" s="9"/>
    </row>
    <row r="70" spans="1:7" x14ac:dyDescent="0.25">
      <c r="A70" s="9"/>
      <c r="C70" s="9"/>
      <c r="D70" s="9"/>
      <c r="E70" s="9"/>
    </row>
    <row r="71" spans="1:7" x14ac:dyDescent="0.25">
      <c r="A71" s="9"/>
      <c r="C71" s="9"/>
      <c r="D71" s="9"/>
      <c r="E71" s="9"/>
    </row>
  </sheetData>
  <sheetProtection password="B2ED" sheet="1" objects="1" scenarios="1"/>
  <mergeCells count="4">
    <mergeCell ref="A31:G31"/>
    <mergeCell ref="A13:G13"/>
    <mergeCell ref="A5:G5"/>
    <mergeCell ref="A61:G61"/>
  </mergeCells>
  <pageMargins left="0.7" right="0.7" top="0.78740157499999996" bottom="0.78740157499999996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Bříza Karel</dc:creator>
  <cp:lastModifiedBy>Haas Jan</cp:lastModifiedBy>
  <cp:lastPrinted>2013-06-10T12:46:31Z</cp:lastPrinted>
  <dcterms:created xsi:type="dcterms:W3CDTF">2013-06-10T12:37:00Z</dcterms:created>
  <dcterms:modified xsi:type="dcterms:W3CDTF">2014-07-09T05:19:26Z</dcterms:modified>
</cp:coreProperties>
</file>