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15480" windowHeight="8190" tabRatio="211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<sst xmlns="http://schemas.openxmlformats.org/spreadsheetml/2006/main" count="78" uniqueCount="50">
  <si>
    <t>Číslo položky</t>
  </si>
  <si>
    <t>Označení</t>
  </si>
  <si>
    <t>Popis</t>
  </si>
  <si>
    <t>Množstevní jednotka</t>
  </si>
  <si>
    <t>Jednotková cena / Kč bez DPH</t>
  </si>
  <si>
    <t>Množství</t>
  </si>
  <si>
    <t>Cena celkem / Kč bez DPH</t>
  </si>
  <si>
    <t>Cena celkem / Kč vč. DPH</t>
  </si>
  <si>
    <t>ks</t>
  </si>
  <si>
    <t>PEDESTAL - podstavec pod projektor</t>
  </si>
  <si>
    <t>XENONOVÁ LAMPA</t>
  </si>
  <si>
    <t>OBJEKTIV odpovídající parametrům sálu</t>
  </si>
  <si>
    <t>PROFESIONÁLNÍ VIDEO a AUDIO SCALER</t>
  </si>
  <si>
    <t>kpl</t>
  </si>
  <si>
    <t>RACKOVÉ ŘEŠENÍ ZÁLOŽNÍHO ZDROJE  - UPS</t>
  </si>
  <si>
    <t>FULL HD SATELITNÍ RECEIVER vč. DEKÓDERU, PARABOLY, MOTORU, STOŽÁRU</t>
  </si>
  <si>
    <t>WEB KAMERY</t>
  </si>
  <si>
    <t>DOKUMENTACE, NASTAVENÍ DOLBY,  CERTIFIKACE</t>
  </si>
  <si>
    <t>DALŠÍ KOMPONENTY PRO SPLNĚNÍ PŘEDMĚTU VEŘEJNÉ ZAKÁZKY</t>
  </si>
  <si>
    <t>REKAPITULACE</t>
  </si>
  <si>
    <t>CELKOVÁ CENA bez DPH</t>
  </si>
  <si>
    <t xml:space="preserve"> DPH 20%</t>
  </si>
  <si>
    <t>CELKOVÁ CENA s DPH</t>
  </si>
  <si>
    <t>VÝKAZ VÝMĚR - Digitalizace kina Svět Dvůr Králové nad Labem dle DCI, včetně 3D systému</t>
  </si>
  <si>
    <t>DCI PROJEKTOR 4 k ready, DLP</t>
  </si>
  <si>
    <t>DCI KINOSERVER, vč. IMB s licencí na 2k</t>
  </si>
  <si>
    <t>DCI TECHNOLOGIE</t>
  </si>
  <si>
    <t>DOPLŇUJÍCÍ AV TECHNOLOGIE</t>
  </si>
  <si>
    <t>PROJEKČNÍ PLÁTNO</t>
  </si>
  <si>
    <t>MULTIMEDIA PC pro ŘÍZENÍ KINA, vč. 2 x Full HD MONITORU 24" a CRU jednotky</t>
  </si>
  <si>
    <t>AKTIVNÍ SÍŤOVÉ PRVKY - 1x wi-fi router, 1x aktivní switch</t>
  </si>
  <si>
    <t>BLURAY PŘEHRAVAČ / HERNÍ KONZOLE PRO PŘEHRÁVÁNÍ 2D a 3D OBSAHU</t>
  </si>
  <si>
    <t>cena za sestavu - DCI TECHNOLOGIE</t>
  </si>
  <si>
    <t>cena za sestavu - DOPLŇUJÍCÍ AV TECHNOLOGIE</t>
  </si>
  <si>
    <t>KOMPLETNÍ KABELÁŽ, PŘÍSLUŠENSTVÍ</t>
  </si>
  <si>
    <t>cena za sestavu - KOMPLETNÍ KABELÁŽ, PŘÍSLUŠENSTVÍ</t>
  </si>
  <si>
    <t>KOMPLETNÍ SADA KABELÁŽE</t>
  </si>
  <si>
    <t>INSTALACE, OŽIVENÍ A UVEDENÍ DO PROVOZU</t>
  </si>
  <si>
    <t>MĚŘENÍ VIDEO A AUDIO, NASTAVENÍ DLE NOREM</t>
  </si>
  <si>
    <t>ÚPRAVA ELEKTROINSTALACE A VZDUCHOTECHNIKY</t>
  </si>
  <si>
    <t>KOMPLETNÍ ŠKOLENÍ PERSONÁLU, MIN. 2 x 3 HOD.</t>
  </si>
  <si>
    <t>3D TECHNOLOGIE</t>
  </si>
  <si>
    <t>3D TECHNOLOGIE  - SYSTÉM S AKTIVNÍMI BRÝLEMI</t>
  </si>
  <si>
    <t>3D BRÝLE - AKTIVNÍ</t>
  </si>
  <si>
    <t>ZAMYKATELNÉ STOJANY PRO PLNÝ POČET BRÝLÍ (od výrobce 3D technologie)</t>
  </si>
  <si>
    <t>UBROUSKY PRO DESINFEKCI</t>
  </si>
  <si>
    <t>INSTALACE A UVEDENÍ DO PROVOZU VŠECH KOMPONENTŮ 3D TECHNOLOGIE</t>
  </si>
  <si>
    <t>cena za sestavu - 3D TECHNOLOGIE</t>
  </si>
  <si>
    <t>INSTALACE 2D TECHNOLOGIE, ÚPRAVY, ŠKOLENÍ</t>
  </si>
  <si>
    <t>cena za sestavu - INSTALACE 2D TECHNOLOGIE, ÚPRAVY,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</si>
</sst>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1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8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7" fillId="0" borderId="0" xfId="0" applyFont="1"/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84" zoomScaleNormal="84" workbookViewId="0" topLeftCell="B1">
      <selection activeCell="D7" sqref="D7"/>
    </sheetView>
  </sheetViews>
  <sheetFormatPr defaultColWidth="9.140625" defaultRowHeight="12.75"/>
  <cols>
    <col min="1" max="1" width="7.7109375" style="1" customWidth="1"/>
    <col min="2" max="2" width="41.8515625" style="1" customWidth="1"/>
    <col min="3" max="3" width="63.8515625" style="1" customWidth="1"/>
    <col min="4" max="4" width="11.140625" style="1" customWidth="1"/>
    <col min="5" max="5" width="15.140625" style="1" customWidth="1"/>
    <col min="6" max="6" width="9.140625" style="1" customWidth="1"/>
    <col min="7" max="7" width="18.421875" style="1" customWidth="1"/>
    <col min="8" max="8" width="20.140625" style="1" customWidth="1"/>
    <col min="9" max="9" width="15.7109375" style="1" customWidth="1"/>
    <col min="10" max="10" width="17.8515625" style="1" customWidth="1"/>
    <col min="11" max="16384" width="9.140625" style="1" customWidth="1"/>
  </cols>
  <sheetData>
    <row r="1" spans="1:8" ht="24" customHeight="1">
      <c r="A1" s="35" t="s">
        <v>23</v>
      </c>
      <c r="B1" s="35"/>
      <c r="C1" s="35"/>
      <c r="D1" s="35"/>
      <c r="E1" s="35"/>
      <c r="F1" s="35"/>
      <c r="G1" s="35"/>
      <c r="H1" s="35"/>
    </row>
    <row r="3" spans="1:8" ht="25.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</row>
    <row r="4" spans="1:8" ht="22.5" customHeight="1">
      <c r="A4" s="33" t="s">
        <v>26</v>
      </c>
      <c r="B4" s="33"/>
      <c r="C4" s="33"/>
      <c r="D4" s="33"/>
      <c r="E4" s="33"/>
      <c r="F4" s="33"/>
      <c r="G4" s="33"/>
      <c r="H4" s="33"/>
    </row>
    <row r="5" spans="1:8" ht="28.5" customHeight="1">
      <c r="A5" s="19">
        <v>1</v>
      </c>
      <c r="B5" s="19" t="s">
        <v>24</v>
      </c>
      <c r="C5" s="20"/>
      <c r="D5" s="21" t="s">
        <v>8</v>
      </c>
      <c r="E5" s="22">
        <v>0</v>
      </c>
      <c r="F5" s="21">
        <v>1</v>
      </c>
      <c r="G5" s="22">
        <f aca="true" t="shared" si="0" ref="G5:G10">E5*F5</f>
        <v>0</v>
      </c>
      <c r="H5" s="22">
        <f aca="true" t="shared" si="1" ref="H5:H10">G5*1.19</f>
        <v>0</v>
      </c>
    </row>
    <row r="6" spans="1:8" ht="28.5" customHeight="1">
      <c r="A6" s="19">
        <v>2</v>
      </c>
      <c r="B6" s="20" t="s">
        <v>9</v>
      </c>
      <c r="C6" s="20"/>
      <c r="D6" s="21" t="s">
        <v>8</v>
      </c>
      <c r="E6" s="22">
        <v>0</v>
      </c>
      <c r="F6" s="21">
        <v>1</v>
      </c>
      <c r="G6" s="22">
        <f t="shared" si="0"/>
        <v>0</v>
      </c>
      <c r="H6" s="22">
        <f t="shared" si="1"/>
        <v>0</v>
      </c>
    </row>
    <row r="7" spans="1:8" ht="28.5" customHeight="1">
      <c r="A7" s="19">
        <v>3</v>
      </c>
      <c r="B7" s="19" t="s">
        <v>10</v>
      </c>
      <c r="C7" s="20"/>
      <c r="D7" s="21" t="s">
        <v>8</v>
      </c>
      <c r="E7" s="22">
        <v>0</v>
      </c>
      <c r="F7" s="21">
        <v>1</v>
      </c>
      <c r="G7" s="22">
        <f t="shared" si="0"/>
        <v>0</v>
      </c>
      <c r="H7" s="22">
        <f t="shared" si="1"/>
        <v>0</v>
      </c>
    </row>
    <row r="8" spans="1:8" ht="28.5" customHeight="1">
      <c r="A8" s="19">
        <v>4</v>
      </c>
      <c r="B8" s="20" t="s">
        <v>11</v>
      </c>
      <c r="C8" s="23"/>
      <c r="D8" s="21" t="s">
        <v>8</v>
      </c>
      <c r="E8" s="22">
        <v>0</v>
      </c>
      <c r="F8" s="21">
        <v>1</v>
      </c>
      <c r="G8" s="22">
        <f t="shared" si="0"/>
        <v>0</v>
      </c>
      <c r="H8" s="22">
        <f t="shared" si="1"/>
        <v>0</v>
      </c>
    </row>
    <row r="9" spans="1:8" ht="28.5" customHeight="1">
      <c r="A9" s="19">
        <v>5</v>
      </c>
      <c r="B9" s="19" t="s">
        <v>12</v>
      </c>
      <c r="C9" s="20"/>
      <c r="D9" s="21" t="s">
        <v>8</v>
      </c>
      <c r="E9" s="22">
        <v>0</v>
      </c>
      <c r="F9" s="21">
        <v>1</v>
      </c>
      <c r="G9" s="22">
        <f t="shared" si="0"/>
        <v>0</v>
      </c>
      <c r="H9" s="22">
        <f t="shared" si="1"/>
        <v>0</v>
      </c>
    </row>
    <row r="10" spans="1:8" ht="28.5" customHeight="1">
      <c r="A10" s="19">
        <v>6</v>
      </c>
      <c r="B10" s="19" t="s">
        <v>25</v>
      </c>
      <c r="C10" s="20"/>
      <c r="D10" s="21" t="s">
        <v>8</v>
      </c>
      <c r="E10" s="22">
        <v>0</v>
      </c>
      <c r="F10" s="21">
        <v>1</v>
      </c>
      <c r="G10" s="22">
        <f t="shared" si="0"/>
        <v>0</v>
      </c>
      <c r="H10" s="22">
        <f t="shared" si="1"/>
        <v>0</v>
      </c>
    </row>
    <row r="11" spans="1:8" ht="30" customHeight="1">
      <c r="A11" s="30" t="s">
        <v>32</v>
      </c>
      <c r="B11" s="30"/>
      <c r="C11" s="30"/>
      <c r="D11" s="30"/>
      <c r="E11" s="30"/>
      <c r="F11" s="30"/>
      <c r="G11" s="24">
        <f>SUM(G5:G10)</f>
        <v>0</v>
      </c>
      <c r="H11" s="24">
        <f>SUM(H5:H10)</f>
        <v>0</v>
      </c>
    </row>
    <row r="12" spans="1:8" ht="11.25" customHeight="1">
      <c r="A12" s="34"/>
      <c r="B12" s="34"/>
      <c r="C12" s="34"/>
      <c r="D12" s="34"/>
      <c r="E12" s="34"/>
      <c r="F12" s="34"/>
      <c r="G12" s="34"/>
      <c r="H12" s="34"/>
    </row>
    <row r="13" spans="1:8" ht="22.5" customHeight="1">
      <c r="A13" s="33" t="s">
        <v>27</v>
      </c>
      <c r="B13" s="33"/>
      <c r="C13" s="33"/>
      <c r="D13" s="33"/>
      <c r="E13" s="33"/>
      <c r="F13" s="33"/>
      <c r="G13" s="33"/>
      <c r="H13" s="33"/>
    </row>
    <row r="14" spans="1:8" ht="28.5" customHeight="1">
      <c r="A14" s="19">
        <v>7</v>
      </c>
      <c r="B14" s="20" t="s">
        <v>28</v>
      </c>
      <c r="C14" s="20"/>
      <c r="D14" s="21" t="s">
        <v>8</v>
      </c>
      <c r="E14" s="22">
        <v>0</v>
      </c>
      <c r="F14" s="21">
        <v>1</v>
      </c>
      <c r="G14" s="22">
        <f aca="true" t="shared" si="2" ref="G14:G19">E14*F14</f>
        <v>0</v>
      </c>
      <c r="H14" s="22">
        <f aca="true" t="shared" si="3" ref="H14:H20">G14*1.19</f>
        <v>0</v>
      </c>
    </row>
    <row r="15" spans="1:8" ht="28.5" customHeight="1">
      <c r="A15" s="19">
        <v>8</v>
      </c>
      <c r="B15" s="20" t="s">
        <v>29</v>
      </c>
      <c r="C15" s="20"/>
      <c r="D15" s="21" t="s">
        <v>8</v>
      </c>
      <c r="E15" s="22">
        <v>0</v>
      </c>
      <c r="F15" s="21">
        <v>1</v>
      </c>
      <c r="G15" s="22">
        <f t="shared" si="2"/>
        <v>0</v>
      </c>
      <c r="H15" s="22">
        <f t="shared" si="3"/>
        <v>0</v>
      </c>
    </row>
    <row r="16" spans="1:8" ht="28.5" customHeight="1">
      <c r="A16" s="19">
        <v>9</v>
      </c>
      <c r="B16" s="20" t="s">
        <v>14</v>
      </c>
      <c r="C16" s="20"/>
      <c r="D16" s="21" t="s">
        <v>8</v>
      </c>
      <c r="E16" s="22">
        <v>0</v>
      </c>
      <c r="F16" s="21">
        <v>1</v>
      </c>
      <c r="G16" s="22">
        <f t="shared" si="2"/>
        <v>0</v>
      </c>
      <c r="H16" s="22">
        <f t="shared" si="3"/>
        <v>0</v>
      </c>
    </row>
    <row r="17" spans="1:8" ht="28.5" customHeight="1">
      <c r="A17" s="19">
        <v>10</v>
      </c>
      <c r="B17" s="20" t="s">
        <v>30</v>
      </c>
      <c r="C17" s="20"/>
      <c r="D17" s="21" t="s">
        <v>8</v>
      </c>
      <c r="E17" s="22">
        <v>0</v>
      </c>
      <c r="F17" s="21">
        <v>1</v>
      </c>
      <c r="G17" s="22">
        <f t="shared" si="2"/>
        <v>0</v>
      </c>
      <c r="H17" s="22">
        <f t="shared" si="3"/>
        <v>0</v>
      </c>
    </row>
    <row r="18" spans="1:8" ht="28.5" customHeight="1">
      <c r="A18" s="19">
        <v>11</v>
      </c>
      <c r="B18" s="20" t="s">
        <v>15</v>
      </c>
      <c r="C18" s="20"/>
      <c r="D18" s="21" t="s">
        <v>13</v>
      </c>
      <c r="E18" s="22">
        <v>0</v>
      </c>
      <c r="F18" s="21">
        <v>1</v>
      </c>
      <c r="G18" s="22">
        <f t="shared" si="2"/>
        <v>0</v>
      </c>
      <c r="H18" s="22">
        <f t="shared" si="3"/>
        <v>0</v>
      </c>
    </row>
    <row r="19" spans="1:8" ht="28.5" customHeight="1">
      <c r="A19" s="19">
        <v>12</v>
      </c>
      <c r="B19" s="20" t="s">
        <v>31</v>
      </c>
      <c r="C19" s="20"/>
      <c r="D19" s="21" t="s">
        <v>8</v>
      </c>
      <c r="E19" s="22">
        <v>0</v>
      </c>
      <c r="F19" s="21">
        <v>1</v>
      </c>
      <c r="G19" s="22">
        <f t="shared" si="2"/>
        <v>0</v>
      </c>
      <c r="H19" s="22">
        <f t="shared" si="3"/>
        <v>0</v>
      </c>
    </row>
    <row r="20" spans="1:8" ht="28.5" customHeight="1">
      <c r="A20" s="19">
        <v>13</v>
      </c>
      <c r="B20" s="20" t="s">
        <v>16</v>
      </c>
      <c r="C20" s="20"/>
      <c r="D20" s="21" t="s">
        <v>8</v>
      </c>
      <c r="E20" s="22">
        <v>0</v>
      </c>
      <c r="F20" s="21">
        <v>2</v>
      </c>
      <c r="G20" s="22">
        <f>E20*F20</f>
        <v>0</v>
      </c>
      <c r="H20" s="22">
        <f t="shared" si="3"/>
        <v>0</v>
      </c>
    </row>
    <row r="21" spans="1:8" ht="30" customHeight="1">
      <c r="A21" s="30" t="s">
        <v>33</v>
      </c>
      <c r="B21" s="30"/>
      <c r="C21" s="30"/>
      <c r="D21" s="30"/>
      <c r="E21" s="30"/>
      <c r="F21" s="30"/>
      <c r="G21" s="24">
        <f>SUM(G14:G20)</f>
        <v>0</v>
      </c>
      <c r="H21" s="24">
        <f>SUM(H14:H20)</f>
        <v>0</v>
      </c>
    </row>
    <row r="22" spans="1:8" ht="11.25" customHeight="1">
      <c r="A22" s="34"/>
      <c r="B22" s="34"/>
      <c r="C22" s="34"/>
      <c r="D22" s="34"/>
      <c r="E22" s="34"/>
      <c r="F22" s="34"/>
      <c r="G22" s="34"/>
      <c r="H22" s="34"/>
    </row>
    <row r="23" spans="1:8" ht="22.5" customHeight="1">
      <c r="A23" s="33" t="s">
        <v>34</v>
      </c>
      <c r="B23" s="33"/>
      <c r="C23" s="33"/>
      <c r="D23" s="33"/>
      <c r="E23" s="33"/>
      <c r="F23" s="33"/>
      <c r="G23" s="33"/>
      <c r="H23" s="33"/>
    </row>
    <row r="24" spans="1:8" ht="28.5" customHeight="1">
      <c r="A24" s="19">
        <v>14</v>
      </c>
      <c r="B24" s="20" t="s">
        <v>36</v>
      </c>
      <c r="C24" s="20"/>
      <c r="D24" s="21" t="s">
        <v>13</v>
      </c>
      <c r="E24" s="22">
        <v>0</v>
      </c>
      <c r="F24" s="21">
        <v>1</v>
      </c>
      <c r="G24" s="22">
        <f>E24*F24</f>
        <v>0</v>
      </c>
      <c r="H24" s="22">
        <f>G24*1.19</f>
        <v>0</v>
      </c>
    </row>
    <row r="25" spans="1:8" ht="30" customHeight="1">
      <c r="A25" s="30" t="s">
        <v>35</v>
      </c>
      <c r="B25" s="30"/>
      <c r="C25" s="30"/>
      <c r="D25" s="30"/>
      <c r="E25" s="30"/>
      <c r="F25" s="30"/>
      <c r="G25" s="24">
        <f>SUM(G24)</f>
        <v>0</v>
      </c>
      <c r="H25" s="24">
        <f>SUM(H24)</f>
        <v>0</v>
      </c>
    </row>
    <row r="26" spans="1:8" ht="11.25" customHeight="1">
      <c r="A26" s="34"/>
      <c r="B26" s="34"/>
      <c r="C26" s="34"/>
      <c r="D26" s="34"/>
      <c r="E26" s="34"/>
      <c r="F26" s="34"/>
      <c r="G26" s="34"/>
      <c r="H26" s="34"/>
    </row>
    <row r="27" spans="1:8" ht="22.5" customHeight="1">
      <c r="A27" s="33" t="s">
        <v>48</v>
      </c>
      <c r="B27" s="33"/>
      <c r="C27" s="33"/>
      <c r="D27" s="33"/>
      <c r="E27" s="33"/>
      <c r="F27" s="33"/>
      <c r="G27" s="33"/>
      <c r="H27" s="33"/>
    </row>
    <row r="28" spans="1:8" ht="28.5" customHeight="1">
      <c r="A28" s="19">
        <v>15</v>
      </c>
      <c r="B28" s="20" t="s">
        <v>37</v>
      </c>
      <c r="C28" s="20"/>
      <c r="D28" s="21" t="s">
        <v>13</v>
      </c>
      <c r="E28" s="22">
        <v>0</v>
      </c>
      <c r="F28" s="21">
        <v>1</v>
      </c>
      <c r="G28" s="22">
        <f aca="true" t="shared" si="4" ref="G28:G33">E28*F28</f>
        <v>0</v>
      </c>
      <c r="H28" s="22">
        <f aca="true" t="shared" si="5" ref="H28:H33">G28*1.19</f>
        <v>0</v>
      </c>
    </row>
    <row r="29" spans="1:8" ht="28.5" customHeight="1">
      <c r="A29" s="19">
        <v>16</v>
      </c>
      <c r="B29" s="20" t="s">
        <v>38</v>
      </c>
      <c r="C29" s="20"/>
      <c r="D29" s="21" t="s">
        <v>13</v>
      </c>
      <c r="E29" s="22">
        <v>0</v>
      </c>
      <c r="F29" s="21">
        <v>1</v>
      </c>
      <c r="G29" s="22">
        <f t="shared" si="4"/>
        <v>0</v>
      </c>
      <c r="H29" s="22">
        <f t="shared" si="5"/>
        <v>0</v>
      </c>
    </row>
    <row r="30" spans="1:8" ht="28.5" customHeight="1">
      <c r="A30" s="19">
        <v>17</v>
      </c>
      <c r="B30" s="20" t="s">
        <v>39</v>
      </c>
      <c r="C30" s="20"/>
      <c r="D30" s="21" t="s">
        <v>13</v>
      </c>
      <c r="E30" s="22">
        <v>0</v>
      </c>
      <c r="F30" s="21">
        <v>1</v>
      </c>
      <c r="G30" s="22">
        <f t="shared" si="4"/>
        <v>0</v>
      </c>
      <c r="H30" s="22">
        <f t="shared" si="5"/>
        <v>0</v>
      </c>
    </row>
    <row r="31" spans="1:8" ht="28.5" customHeight="1">
      <c r="A31" s="19">
        <v>18</v>
      </c>
      <c r="B31" s="20" t="s">
        <v>40</v>
      </c>
      <c r="C31" s="20"/>
      <c r="D31" s="21" t="s">
        <v>13</v>
      </c>
      <c r="E31" s="22">
        <v>0</v>
      </c>
      <c r="F31" s="21">
        <v>1</v>
      </c>
      <c r="G31" s="22">
        <f t="shared" si="4"/>
        <v>0</v>
      </c>
      <c r="H31" s="22">
        <f t="shared" si="5"/>
        <v>0</v>
      </c>
    </row>
    <row r="32" spans="1:8" ht="28.5" customHeight="1">
      <c r="A32" s="19">
        <v>19</v>
      </c>
      <c r="B32" s="20" t="s">
        <v>17</v>
      </c>
      <c r="C32" s="20"/>
      <c r="D32" s="21" t="s">
        <v>13</v>
      </c>
      <c r="E32" s="22">
        <v>0</v>
      </c>
      <c r="F32" s="21">
        <v>1</v>
      </c>
      <c r="G32" s="22">
        <f t="shared" si="4"/>
        <v>0</v>
      </c>
      <c r="H32" s="22">
        <f t="shared" si="5"/>
        <v>0</v>
      </c>
    </row>
    <row r="33" spans="1:8" ht="28.5" customHeight="1">
      <c r="A33" s="19">
        <v>20</v>
      </c>
      <c r="B33" s="20" t="s">
        <v>18</v>
      </c>
      <c r="C33" s="20"/>
      <c r="D33" s="21" t="s">
        <v>13</v>
      </c>
      <c r="E33" s="22">
        <v>0</v>
      </c>
      <c r="F33" s="21">
        <v>1</v>
      </c>
      <c r="G33" s="22">
        <f t="shared" si="4"/>
        <v>0</v>
      </c>
      <c r="H33" s="22">
        <f t="shared" si="5"/>
        <v>0</v>
      </c>
    </row>
    <row r="34" spans="1:8" ht="30" customHeight="1">
      <c r="A34" s="30" t="s">
        <v>49</v>
      </c>
      <c r="B34" s="30"/>
      <c r="C34" s="30"/>
      <c r="D34" s="30"/>
      <c r="E34" s="30"/>
      <c r="F34" s="30"/>
      <c r="G34" s="24">
        <f>SUM(G28:G33)</f>
        <v>0</v>
      </c>
      <c r="H34" s="24">
        <f>SUM(H28:H33)</f>
        <v>0</v>
      </c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25.5" customHeight="1">
      <c r="A36" s="33" t="s">
        <v>41</v>
      </c>
      <c r="B36" s="33"/>
      <c r="C36" s="33"/>
      <c r="D36" s="33"/>
      <c r="E36" s="33"/>
      <c r="F36" s="33"/>
      <c r="G36" s="33"/>
      <c r="H36" s="33"/>
    </row>
    <row r="37" spans="1:8" ht="28.5" customHeight="1">
      <c r="A37" s="19">
        <v>21</v>
      </c>
      <c r="B37" s="25" t="s">
        <v>42</v>
      </c>
      <c r="C37" s="20"/>
      <c r="D37" s="21" t="s">
        <v>8</v>
      </c>
      <c r="E37" s="22">
        <v>0</v>
      </c>
      <c r="F37" s="21">
        <v>1</v>
      </c>
      <c r="G37" s="22">
        <f>E37*F37</f>
        <v>0</v>
      </c>
      <c r="H37" s="22">
        <f>G37*1.19</f>
        <v>0</v>
      </c>
    </row>
    <row r="38" spans="1:8" ht="28.5" customHeight="1">
      <c r="A38" s="19">
        <v>22</v>
      </c>
      <c r="B38" s="26" t="s">
        <v>43</v>
      </c>
      <c r="C38" s="20"/>
      <c r="D38" s="21" t="s">
        <v>8</v>
      </c>
      <c r="E38" s="22">
        <v>0</v>
      </c>
      <c r="F38" s="21">
        <v>220</v>
      </c>
      <c r="G38" s="22">
        <f>E38*F38</f>
        <v>0</v>
      </c>
      <c r="H38" s="22">
        <f>G38*1.19</f>
        <v>0</v>
      </c>
    </row>
    <row r="39" spans="1:8" ht="28.5" customHeight="1">
      <c r="A39" s="19">
        <v>23</v>
      </c>
      <c r="B39" s="26" t="s">
        <v>44</v>
      </c>
      <c r="C39" s="20"/>
      <c r="D39" s="21" t="s">
        <v>8</v>
      </c>
      <c r="E39" s="22">
        <v>0</v>
      </c>
      <c r="F39" s="21">
        <v>1</v>
      </c>
      <c r="G39" s="22">
        <f>E39*F39</f>
        <v>0</v>
      </c>
      <c r="H39" s="22">
        <f>G39*1.19</f>
        <v>0</v>
      </c>
    </row>
    <row r="40" spans="1:8" ht="28.5" customHeight="1">
      <c r="A40" s="19">
        <v>24</v>
      </c>
      <c r="B40" s="27" t="s">
        <v>45</v>
      </c>
      <c r="C40" s="20"/>
      <c r="D40" s="21" t="s">
        <v>8</v>
      </c>
      <c r="E40" s="22">
        <v>0</v>
      </c>
      <c r="F40" s="21">
        <v>2000</v>
      </c>
      <c r="G40" s="22">
        <f>E40*F40</f>
        <v>0</v>
      </c>
      <c r="H40" s="22">
        <f>G40*1.19</f>
        <v>0</v>
      </c>
    </row>
    <row r="41" spans="1:8" ht="28.5" customHeight="1">
      <c r="A41" s="19">
        <v>25</v>
      </c>
      <c r="B41" s="20" t="s">
        <v>46</v>
      </c>
      <c r="C41" s="20"/>
      <c r="D41" s="21" t="s">
        <v>13</v>
      </c>
      <c r="E41" s="22">
        <v>0</v>
      </c>
      <c r="F41" s="21">
        <v>1</v>
      </c>
      <c r="G41" s="22">
        <f>E41*F41</f>
        <v>0</v>
      </c>
      <c r="H41" s="22">
        <f>G41*1.19</f>
        <v>0</v>
      </c>
    </row>
    <row r="42" spans="1:8" ht="24" customHeight="1">
      <c r="A42" s="30" t="s">
        <v>47</v>
      </c>
      <c r="B42" s="30"/>
      <c r="C42" s="30"/>
      <c r="D42" s="30"/>
      <c r="E42" s="30"/>
      <c r="F42" s="30"/>
      <c r="G42" s="24">
        <f>SUM(G37:G41)</f>
        <v>0</v>
      </c>
      <c r="H42" s="24">
        <f>SUM(H37:H41)</f>
        <v>0</v>
      </c>
    </row>
    <row r="43" spans="1:8" s="2" customFormat="1" ht="12.75">
      <c r="A43" s="31"/>
      <c r="B43" s="31"/>
      <c r="C43" s="31"/>
      <c r="D43" s="31"/>
      <c r="E43" s="31"/>
      <c r="F43" s="31"/>
      <c r="G43" s="31"/>
      <c r="H43" s="31"/>
    </row>
    <row r="44" spans="1:8" s="2" customFormat="1" ht="12.75">
      <c r="A44" s="3"/>
      <c r="B44" s="4"/>
      <c r="C44" s="4"/>
      <c r="D44" s="4"/>
      <c r="E44" s="4"/>
      <c r="F44" s="4"/>
      <c r="G44" s="4"/>
      <c r="H44" s="5"/>
    </row>
    <row r="45" spans="1:8" s="2" customFormat="1" ht="25.5" customHeight="1">
      <c r="A45" s="32" t="s">
        <v>19</v>
      </c>
      <c r="B45" s="32"/>
      <c r="C45" s="32"/>
      <c r="D45" s="32"/>
      <c r="E45" s="32"/>
      <c r="F45" s="32"/>
      <c r="G45" s="32"/>
      <c r="H45" s="32"/>
    </row>
    <row r="46" spans="3:8" s="6" customFormat="1" ht="23.25" customHeight="1">
      <c r="C46" s="6" t="str">
        <f>A11</f>
        <v>cena za sestavu - DCI TECHNOLOGIE</v>
      </c>
      <c r="D46" s="7" t="s">
        <v>13</v>
      </c>
      <c r="E46" s="8"/>
      <c r="F46" s="7">
        <v>1</v>
      </c>
      <c r="G46" s="8">
        <f>G11</f>
        <v>0</v>
      </c>
      <c r="H46" s="9">
        <f>H11</f>
        <v>0</v>
      </c>
    </row>
    <row r="47" spans="3:8" s="6" customFormat="1" ht="23.25" customHeight="1">
      <c r="C47" s="6" t="str">
        <f>A21</f>
        <v>cena za sestavu - DOPLŇUJÍCÍ AV TECHNOLOGIE</v>
      </c>
      <c r="D47" s="7" t="s">
        <v>13</v>
      </c>
      <c r="E47" s="8"/>
      <c r="F47" s="7">
        <v>1</v>
      </c>
      <c r="G47" s="8">
        <f aca="true" t="shared" si="6" ref="G47:H49">G12</f>
        <v>0</v>
      </c>
      <c r="H47" s="9">
        <f t="shared" si="6"/>
        <v>0</v>
      </c>
    </row>
    <row r="48" spans="3:8" s="6" customFormat="1" ht="23.25" customHeight="1">
      <c r="C48" s="6" t="str">
        <f>A25</f>
        <v>cena za sestavu - KOMPLETNÍ KABELÁŽ, PŘÍSLUŠENSTVÍ</v>
      </c>
      <c r="D48" s="7" t="s">
        <v>13</v>
      </c>
      <c r="E48" s="8"/>
      <c r="F48" s="7">
        <v>1</v>
      </c>
      <c r="G48" s="8">
        <f t="shared" si="6"/>
        <v>0</v>
      </c>
      <c r="H48" s="9">
        <f t="shared" si="6"/>
        <v>0</v>
      </c>
    </row>
    <row r="49" spans="3:8" s="6" customFormat="1" ht="23.25" customHeight="1">
      <c r="C49" s="6" t="str">
        <f>A34</f>
        <v>cena za sestavu - INSTALACE 2D TECHNOLOGIE, ÚPRAVY, ŠKOLENÍ</v>
      </c>
      <c r="D49" s="7" t="s">
        <v>13</v>
      </c>
      <c r="E49" s="8"/>
      <c r="F49" s="7">
        <v>1</v>
      </c>
      <c r="G49" s="8">
        <f t="shared" si="6"/>
        <v>0</v>
      </c>
      <c r="H49" s="9">
        <f t="shared" si="6"/>
        <v>0</v>
      </c>
    </row>
    <row r="50" spans="1:8" s="6" customFormat="1" ht="23.25" customHeight="1">
      <c r="A50" s="10"/>
      <c r="B50" s="10"/>
      <c r="C50" s="10" t="str">
        <f>A42</f>
        <v>cena za sestavu - 3D TECHNOLOGIE</v>
      </c>
      <c r="D50" s="11" t="s">
        <v>13</v>
      </c>
      <c r="E50" s="12"/>
      <c r="F50" s="11">
        <v>1</v>
      </c>
      <c r="G50" s="17">
        <f>G42</f>
        <v>0</v>
      </c>
      <c r="H50" s="17">
        <f>H42</f>
        <v>0</v>
      </c>
    </row>
    <row r="51" spans="1:8" s="14" customFormat="1" ht="23.25" customHeight="1">
      <c r="A51" s="29" t="s">
        <v>20</v>
      </c>
      <c r="B51" s="29"/>
      <c r="C51" s="29"/>
      <c r="D51" s="29"/>
      <c r="E51" s="29"/>
      <c r="F51" s="29"/>
      <c r="G51" s="29"/>
      <c r="H51" s="13">
        <f>SUM(G46:G50)</f>
        <v>0</v>
      </c>
    </row>
    <row r="52" spans="1:8" s="14" customFormat="1" ht="23.25" customHeight="1">
      <c r="A52" s="28" t="s">
        <v>21</v>
      </c>
      <c r="B52" s="28"/>
      <c r="C52" s="28"/>
      <c r="D52" s="28"/>
      <c r="E52" s="28"/>
      <c r="F52" s="28"/>
      <c r="G52" s="28"/>
      <c r="H52" s="15">
        <f>H53-H51</f>
        <v>0</v>
      </c>
    </row>
    <row r="53" spans="1:8" s="14" customFormat="1" ht="23.25" customHeight="1">
      <c r="A53" s="29" t="s">
        <v>22</v>
      </c>
      <c r="B53" s="29"/>
      <c r="C53" s="29"/>
      <c r="D53" s="29"/>
      <c r="E53" s="29"/>
      <c r="F53" s="29"/>
      <c r="G53" s="29"/>
      <c r="H53" s="13">
        <f>H51*1.2</f>
        <v>0</v>
      </c>
    </row>
    <row r="54" s="16" customFormat="1" ht="10.5"/>
    <row r="55" s="16" customFormat="1" ht="10.5"/>
    <row r="56" s="16" customFormat="1" ht="10.5"/>
    <row r="57" s="16" customFormat="1" ht="10.5"/>
    <row r="58" s="16" customFormat="1" ht="10.5"/>
    <row r="59" s="16" customFormat="1" ht="10.5"/>
    <row r="60" s="16" customFormat="1" ht="10.5"/>
    <row r="61" s="16" customFormat="1" ht="10.5"/>
    <row r="62" s="16" customFormat="1" ht="10.5"/>
    <row r="63" s="16" customFormat="1" ht="10.5"/>
    <row r="64" s="16" customFormat="1" ht="10.5"/>
  </sheetData>
  <sheetProtection selectLockedCells="1" selectUnlockedCells="1"/>
  <mergeCells count="20">
    <mergeCell ref="A1:H1"/>
    <mergeCell ref="A4:H4"/>
    <mergeCell ref="A11:F11"/>
    <mergeCell ref="A35:H35"/>
    <mergeCell ref="A25:F25"/>
    <mergeCell ref="A26:H26"/>
    <mergeCell ref="A27:H27"/>
    <mergeCell ref="A34:F34"/>
    <mergeCell ref="A36:H36"/>
    <mergeCell ref="A12:H12"/>
    <mergeCell ref="A13:H13"/>
    <mergeCell ref="A21:F21"/>
    <mergeCell ref="A22:H22"/>
    <mergeCell ref="A23:H23"/>
    <mergeCell ref="A52:G52"/>
    <mergeCell ref="A53:G53"/>
    <mergeCell ref="A42:F42"/>
    <mergeCell ref="A43:H43"/>
    <mergeCell ref="A45:H45"/>
    <mergeCell ref="A51:G51"/>
  </mergeCells>
  <printOptions/>
  <pageMargins left="0.7874015748031497" right="0.7874015748031497" top="0.93" bottom="1" header="0.57" footer="0.7874015748031497"/>
  <pageSetup firstPageNumber="1" useFirstPageNumber="1" horizontalDpi="300" verticalDpi="300" orientation="landscape" paperSize="9" scale="7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Skalická Veronika</cp:lastModifiedBy>
  <cp:lastPrinted>2011-12-09T14:00:22Z</cp:lastPrinted>
  <dcterms:created xsi:type="dcterms:W3CDTF">2011-12-09T11:51:29Z</dcterms:created>
  <dcterms:modified xsi:type="dcterms:W3CDTF">2011-12-15T07:40:25Z</dcterms:modified>
  <cp:category/>
  <cp:version/>
  <cp:contentType/>
  <cp:contentStatus/>
</cp:coreProperties>
</file>