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885" activeTab="0"/>
  </bookViews>
  <sheets>
    <sheet name="Výkaz výměr" sheetId="1" r:id="rId1"/>
  </sheets>
  <externalReferences>
    <externalReference r:id="rId4"/>
  </externalReferences>
  <definedNames>
    <definedName name="combustible">#REF!</definedName>
    <definedName name="Combustibles">#REF!</definedName>
    <definedName name="_xlnm.Print_Titles" localSheetId="0">'Výkaz výměr'!$1:$2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<sst xmlns="http://schemas.openxmlformats.org/spreadsheetml/2006/main" count="156" uniqueCount="127">
  <si>
    <t>Pol.</t>
  </si>
  <si>
    <t xml:space="preserve">  Obj. č.</t>
  </si>
  <si>
    <t xml:space="preserve">  Typ</t>
  </si>
  <si>
    <t>Název</t>
  </si>
  <si>
    <t>Mn.</t>
  </si>
  <si>
    <t>2. Trysky</t>
  </si>
  <si>
    <t>3. Hasivo:</t>
  </si>
  <si>
    <t>kg</t>
  </si>
  <si>
    <t>A6E60500060</t>
  </si>
  <si>
    <t>XC1001-A</t>
  </si>
  <si>
    <t>ÚSTŘEDNA</t>
  </si>
  <si>
    <t>A5Q00017630</t>
  </si>
  <si>
    <t>DM1103-L</t>
  </si>
  <si>
    <t>SPOUŠTĚCÍ TLAČÍTKO VČ. ELEKTRONIKY</t>
  </si>
  <si>
    <t>ks</t>
  </si>
  <si>
    <t>MAGNET NA DVEŘE</t>
  </si>
  <si>
    <t>MK240-S1</t>
  </si>
  <si>
    <t>PODSVÍCENÝ VAROVNÝ PANEL</t>
  </si>
  <si>
    <t>LTE24B</t>
  </si>
  <si>
    <t>4. Potrubí</t>
  </si>
  <si>
    <t>kpl</t>
  </si>
  <si>
    <t>Uvedení do provozu</t>
  </si>
  <si>
    <t>Dokumentace skutečného stavu provedení stavby</t>
  </si>
  <si>
    <t>Jed. cena</t>
  </si>
  <si>
    <t>Celkem</t>
  </si>
  <si>
    <t>Doprava lahví, balení a manipulace</t>
  </si>
  <si>
    <t>Zaškolení obsluhy</t>
  </si>
  <si>
    <t>Zkouška těsnosti místnosti (door-fan-test)</t>
  </si>
  <si>
    <t>A5Q00014486</t>
  </si>
  <si>
    <t>DM1103-S</t>
  </si>
  <si>
    <t>BLOKOVACÍ TLAČÍTKO VČ. ELEKTRONIKY</t>
  </si>
  <si>
    <t>Tlaková zkouška potrubí</t>
  </si>
  <si>
    <t>Bezpečnostní tabulky a nálepky</t>
  </si>
  <si>
    <t>5. Ovládací ústředna</t>
  </si>
  <si>
    <t>Z3B171</t>
  </si>
  <si>
    <t>RELÉ MODUL</t>
  </si>
  <si>
    <t>ROLPSB/RL/W/D</t>
  </si>
  <si>
    <t>Potrubí, spojky, fitinky, závěsy, pomocný materiál včetně montáže dle hydraulického výpočtu</t>
  </si>
  <si>
    <t>KOMBINOVANÁ SIRÉNA/ČERVENÝ MAJÁK</t>
  </si>
  <si>
    <t>AX1213</t>
  </si>
  <si>
    <t>AKUMULÁTOR 12V/4Ah</t>
  </si>
  <si>
    <t>-</t>
  </si>
  <si>
    <t>Vedení projektu a inženýring</t>
  </si>
  <si>
    <t>7. Ostatní</t>
  </si>
  <si>
    <t>Kabeláž a montáž el.části GHZ (kpl)</t>
  </si>
  <si>
    <t>1.Systém - Sinorix 1230</t>
  </si>
  <si>
    <t>A5Q00004813</t>
  </si>
  <si>
    <t>FDOOT241-9</t>
  </si>
  <si>
    <t>KOMBINOVANÝ HLÁSIČ S-LINE</t>
  </si>
  <si>
    <t>A5Q00003814</t>
  </si>
  <si>
    <t>FDB201</t>
  </si>
  <si>
    <t>PATICE HLÁSIČE</t>
  </si>
  <si>
    <t>A5Q00001603</t>
  </si>
  <si>
    <t>FDB291</t>
  </si>
  <si>
    <t>PŘÍDAVNÁ PATICE HLÁSIČE</t>
  </si>
  <si>
    <t>A5Q00002621</t>
  </si>
  <si>
    <t>FDBZ291</t>
  </si>
  <si>
    <t>POPISNÝ ŠTÍTEK - SINTESO (1KS)</t>
  </si>
  <si>
    <t>6. Hlásiče, ovládání a signalizace</t>
  </si>
  <si>
    <t>FR2:LBE60200218</t>
  </si>
  <si>
    <t>FK-5-1-12 (Novec)</t>
  </si>
  <si>
    <t>Množství hasicí látky</t>
  </si>
  <si>
    <t>FR2:LB707970008</t>
  </si>
  <si>
    <t>BFFP 1/2"</t>
  </si>
  <si>
    <t>Tryska 1/2" dvojitá podlaha/strop</t>
  </si>
  <si>
    <t>FR2:LB707800008</t>
  </si>
  <si>
    <t>BUCEFA 1-1/4"</t>
  </si>
  <si>
    <t>Tryska 1-1/4", centrální</t>
  </si>
  <si>
    <t>A6E60200528</t>
  </si>
  <si>
    <t>PRESCODEM60</t>
  </si>
  <si>
    <t>Manometr s tlakovým spínačem</t>
  </si>
  <si>
    <t>FR2:LB704210008</t>
  </si>
  <si>
    <t>TOR-UNIT</t>
  </si>
  <si>
    <t>Kabel pro manometr</t>
  </si>
  <si>
    <t>FR6:LB707340008</t>
  </si>
  <si>
    <t>BORA</t>
  </si>
  <si>
    <t>Propojovací skříňka</t>
  </si>
  <si>
    <t>A6E60270942</t>
  </si>
  <si>
    <t>Sestava spouštěcího solenoidu 24V DC</t>
  </si>
  <si>
    <t>FR2:LB700060008</t>
  </si>
  <si>
    <t>CP16</t>
  </si>
  <si>
    <t>Pneumatický aktuátor</t>
  </si>
  <si>
    <t>FR2:LB703400008</t>
  </si>
  <si>
    <t>EQJIC</t>
  </si>
  <si>
    <t>Koleno 7/16 JIc - 1/8</t>
  </si>
  <si>
    <t>FR2:LB703380008</t>
  </si>
  <si>
    <t>FLEJIC4</t>
  </si>
  <si>
    <t>Hadice 600mm</t>
  </si>
  <si>
    <t>FR6:LB707880008</t>
  </si>
  <si>
    <t>CORRA</t>
  </si>
  <si>
    <t>Propojovací kabel na DEMAFM</t>
  </si>
  <si>
    <t>FR2:LB717360008</t>
  </si>
  <si>
    <t>RAIL-41-425</t>
  </si>
  <si>
    <t>Montážní lišta - délka 425mm</t>
  </si>
  <si>
    <t>FR6:LB707930008</t>
  </si>
  <si>
    <t>DEPYM</t>
  </si>
  <si>
    <t>Ruční a pneumatický aktivátor</t>
  </si>
  <si>
    <t>FR2:LB703410008</t>
  </si>
  <si>
    <t>UNJIC</t>
  </si>
  <si>
    <t>Spojka  7/16 JIC - 1/8</t>
  </si>
  <si>
    <t>FR2:LB707780008</t>
  </si>
  <si>
    <t>FRF33</t>
  </si>
  <si>
    <t>Tlaková flexi hadice 1-1/2"</t>
  </si>
  <si>
    <t>A6E60200461</t>
  </si>
  <si>
    <t>PRESSBOX</t>
  </si>
  <si>
    <t>Tlakový spínač</t>
  </si>
  <si>
    <t>Požární ucpávka</t>
  </si>
  <si>
    <t>FDAI92</t>
  </si>
  <si>
    <t>PARALELNÍ SVÍTIDLO</t>
  </si>
  <si>
    <t>AI330</t>
  </si>
  <si>
    <t>PŘÍDAVNÝ RÁMEČEK</t>
  </si>
  <si>
    <t>S54370-F3-A1</t>
  </si>
  <si>
    <t>FR2:LB707830008</t>
  </si>
  <si>
    <t>BFFP 3/8"</t>
  </si>
  <si>
    <t>Tryska 3/8" dvojitá podlaha/strop</t>
  </si>
  <si>
    <t>A6E60200459</t>
  </si>
  <si>
    <t>BOUT 67 RED</t>
  </si>
  <si>
    <t>67 litrů, červená tlaková láhev</t>
  </si>
  <si>
    <t>DEMADEM</t>
  </si>
  <si>
    <t>A6E60200531</t>
  </si>
  <si>
    <t>RACK-FIX-1CYL-1R</t>
  </si>
  <si>
    <t>Držák na láhev</t>
  </si>
  <si>
    <t>FR2:LB703700008</t>
  </si>
  <si>
    <t>TROJIC</t>
  </si>
  <si>
    <t>Spojka 7/16 JIC - 1/4 NPT</t>
  </si>
  <si>
    <t>Dvůr Králové - plynové SHZ - serverovna</t>
  </si>
  <si>
    <t>SUMA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</si>
</sst>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;[Red]0.00"/>
    <numFmt numFmtId="189" formatCode="0.0000"/>
    <numFmt numFmtId="190" formatCode="0.0"/>
    <numFmt numFmtId="191" formatCode="00.000"/>
    <numFmt numFmtId="192" formatCode="0.0000000"/>
    <numFmt numFmtId="193" formatCode="0.0000000000000"/>
    <numFmt numFmtId="194" formatCode="0.0000000000"/>
    <numFmt numFmtId="195" formatCode="0.000000000000000"/>
    <numFmt numFmtId="196" formatCode="0.000"/>
    <numFmt numFmtId="197" formatCode="[$-40C]dddd\ d\ mmmm\ yyyy"/>
    <numFmt numFmtId="198" formatCode="dd\-mmm\-yyyy"/>
    <numFmt numFmtId="199" formatCode="dd/mm/yy;@"/>
    <numFmt numFmtId="200" formatCode="&quot;Vrai&quot;;&quot;Vrai&quot;;&quot;Faux&quot;"/>
    <numFmt numFmtId="201" formatCode="&quot;Actif&quot;;&quot;Actif&quot;;&quot;Inactif&quot;"/>
    <numFmt numFmtId="202" formatCode="0.0%"/>
    <numFmt numFmtId="203" formatCode="0.00000"/>
    <numFmt numFmtId="204" formatCode="#,##0.00_);\(#,##0.00\)"/>
    <numFmt numFmtId="205" formatCode="0_)"/>
    <numFmt numFmtId="206" formatCode="#,##0.00\ _K_č"/>
    <numFmt numFmtId="207" formatCode="#,##0.0"/>
    <numFmt numFmtId="208" formatCode="_-* #,##0.000\ &quot;Kč&quot;_-;\-* #,##0.000\ &quot;Kč&quot;_-;_-* &quot;-&quot;??\ &quot;Kč&quot;_-;_-@_-"/>
    <numFmt numFmtId="209" formatCode="_-* #,##0.0\ &quot;Kč&quot;_-;\-* #,##0.0\ &quot;Kč&quot;_-;_-* &quot;-&quot;??\ &quot;Kč&quot;_-;_-@_-"/>
    <numFmt numFmtId="210" formatCode="_-* #,##0\ &quot;Kč&quot;_-;\-* #,##0\ &quot;Kč&quot;_-;_-* &quot;-&quot;??\ &quot;Kč&quot;_-;_-@_-"/>
    <numFmt numFmtId="211" formatCode="#,##0\ &quot;Kč&quot;"/>
    <numFmt numFmtId="212" formatCode="#,##0.0\ &quot;Kč&quot;"/>
    <numFmt numFmtId="213" formatCode="#,##0.00\ &quot;Kč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b/>
      <u val="single"/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 CE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05" fontId="4" fillId="0" borderId="0">
      <alignment/>
      <protection/>
    </xf>
    <xf numFmtId="0" fontId="29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4" fontId="4" fillId="0" borderId="0">
      <alignment/>
      <protection/>
    </xf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1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211" fontId="0" fillId="0" borderId="0" xfId="0" applyNumberFormat="1" applyFill="1" applyAlignment="1">
      <alignment/>
    </xf>
    <xf numFmtId="211" fontId="0" fillId="0" borderId="11" xfId="0" applyNumberFormat="1" applyFill="1" applyBorder="1" applyAlignment="1">
      <alignment/>
    </xf>
    <xf numFmtId="21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211" fontId="0" fillId="0" borderId="12" xfId="0" applyNumberForma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 shrinkToFi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205" fontId="4" fillId="0" borderId="12" xfId="33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205" fontId="4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205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11" fontId="0" fillId="0" borderId="0" xfId="0" applyNumberFormat="1" applyFont="1" applyBorder="1" applyAlignment="1">
      <alignment/>
    </xf>
    <xf numFmtId="211" fontId="0" fillId="0" borderId="0" xfId="0" applyNumberFormat="1" applyBorder="1" applyAlignment="1">
      <alignment/>
    </xf>
    <xf numFmtId="190" fontId="0" fillId="0" borderId="0" xfId="0" applyNumberForma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11" fontId="0" fillId="0" borderId="0" xfId="0" applyNumberFormat="1" applyFill="1" applyBorder="1" applyAlignment="1">
      <alignment vertical="center"/>
    </xf>
    <xf numFmtId="205" fontId="4" fillId="0" borderId="0" xfId="33" applyFont="1" applyFill="1" applyAlignment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211" fontId="7" fillId="0" borderId="13" xfId="0" applyNumberFormat="1" applyFont="1" applyBorder="1" applyAlignment="1">
      <alignment/>
    </xf>
    <xf numFmtId="211" fontId="7" fillId="0" borderId="14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ezčárky_" xfId="33"/>
    <cellStyle name="Celkem" xfId="34"/>
    <cellStyle name="Comma" xfId="35"/>
    <cellStyle name="Comma [0]" xfId="36"/>
    <cellStyle name="číslo.00_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r\Local%20Settings\Temporary%20Internet%20Files\Content.Outlook\W3G8O31R\Specifikace%20Sinorix%201230%20-%202012.05.18%20-%20Dv&#367;r%20Kr&#225;l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ové ceny"/>
      <sheetName val="1x67"/>
    </sheetNames>
    <sheetDataSet>
      <sheetData sheetId="0">
        <row r="64">
          <cell r="D64">
            <v>1321.5230168</v>
          </cell>
        </row>
        <row r="67">
          <cell r="D67">
            <v>452.6529031021224</v>
          </cell>
        </row>
        <row r="68">
          <cell r="D68">
            <v>557.4909672203236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3.57421875" style="2" customWidth="1"/>
    <col min="2" max="2" width="15.140625" style="4" customWidth="1"/>
    <col min="3" max="3" width="19.00390625" style="4" customWidth="1"/>
    <col min="4" max="4" width="46.28125" style="4" customWidth="1"/>
    <col min="5" max="5" width="6.00390625" style="2" customWidth="1"/>
    <col min="6" max="6" width="11.28125" style="4" customWidth="1"/>
    <col min="7" max="7" width="11.00390625" style="0" customWidth="1"/>
  </cols>
  <sheetData>
    <row r="1" spans="1:7" ht="12.75">
      <c r="A1" s="13"/>
      <c r="B1" s="14"/>
      <c r="C1" s="15" t="s">
        <v>125</v>
      </c>
      <c r="D1" s="16"/>
      <c r="E1" s="13"/>
      <c r="G1" s="4"/>
    </row>
    <row r="2" spans="1:7" ht="12.75">
      <c r="A2" s="7" t="s">
        <v>0</v>
      </c>
      <c r="B2" s="7" t="s">
        <v>1</v>
      </c>
      <c r="C2" s="7" t="s">
        <v>2</v>
      </c>
      <c r="D2" s="17" t="s">
        <v>3</v>
      </c>
      <c r="E2" s="7" t="s">
        <v>4</v>
      </c>
      <c r="F2" s="7" t="s">
        <v>23</v>
      </c>
      <c r="G2" s="7" t="s">
        <v>24</v>
      </c>
    </row>
    <row r="3" spans="1:7" ht="12.75">
      <c r="A3" s="18"/>
      <c r="B3" s="18"/>
      <c r="C3" s="18"/>
      <c r="D3" s="19"/>
      <c r="E3" s="18"/>
      <c r="G3" s="4"/>
    </row>
    <row r="4" spans="1:7" ht="12.75">
      <c r="A4" s="13"/>
      <c r="B4" s="20"/>
      <c r="C4" s="21" t="s">
        <v>45</v>
      </c>
      <c r="D4" s="22"/>
      <c r="E4" s="23" t="s">
        <v>14</v>
      </c>
      <c r="G4" s="4"/>
    </row>
    <row r="5" spans="1:7" ht="12.75">
      <c r="A5" s="13">
        <v>1</v>
      </c>
      <c r="B5" s="60" t="s">
        <v>115</v>
      </c>
      <c r="C5" s="61" t="s">
        <v>116</v>
      </c>
      <c r="D5" s="62" t="s">
        <v>117</v>
      </c>
      <c r="E5" s="79">
        <v>1</v>
      </c>
      <c r="F5" s="72">
        <v>32828.82821505376</v>
      </c>
      <c r="G5" s="10">
        <f>E5*F5</f>
        <v>32828.82821505376</v>
      </c>
    </row>
    <row r="6" spans="1:7" ht="12.75">
      <c r="A6" s="13">
        <v>2</v>
      </c>
      <c r="B6" s="60" t="s">
        <v>100</v>
      </c>
      <c r="C6" s="61" t="s">
        <v>101</v>
      </c>
      <c r="D6" s="62" t="s">
        <v>102</v>
      </c>
      <c r="E6" s="79">
        <v>1</v>
      </c>
      <c r="F6" s="73">
        <v>2112.07311827957</v>
      </c>
      <c r="G6" s="10">
        <f aca="true" t="shared" si="0" ref="G6:G21">E6*F6</f>
        <v>2112.07311827957</v>
      </c>
    </row>
    <row r="7" spans="1:7" ht="12.75">
      <c r="A7" s="13">
        <v>3</v>
      </c>
      <c r="B7" s="60" t="s">
        <v>68</v>
      </c>
      <c r="C7" s="61" t="s">
        <v>69</v>
      </c>
      <c r="D7" s="62" t="s">
        <v>70</v>
      </c>
      <c r="E7" s="79">
        <v>1</v>
      </c>
      <c r="F7" s="73">
        <v>3650.5896000000002</v>
      </c>
      <c r="G7" s="10">
        <f t="shared" si="0"/>
        <v>3650.5896000000002</v>
      </c>
    </row>
    <row r="8" spans="1:7" ht="12.75">
      <c r="A8" s="13">
        <v>4</v>
      </c>
      <c r="B8" s="60" t="s">
        <v>71</v>
      </c>
      <c r="C8" s="61" t="s">
        <v>72</v>
      </c>
      <c r="D8" s="62" t="s">
        <v>73</v>
      </c>
      <c r="E8" s="79">
        <v>1</v>
      </c>
      <c r="F8" s="73">
        <v>177.642864</v>
      </c>
      <c r="G8" s="10">
        <f t="shared" si="0"/>
        <v>177.642864</v>
      </c>
    </row>
    <row r="9" spans="1:7" ht="12.75">
      <c r="A9" s="13">
        <v>5</v>
      </c>
      <c r="B9" s="60" t="s">
        <v>74</v>
      </c>
      <c r="C9" s="61" t="s">
        <v>75</v>
      </c>
      <c r="D9" s="62" t="s">
        <v>76</v>
      </c>
      <c r="E9" s="79">
        <v>1</v>
      </c>
      <c r="F9" s="73">
        <v>2139.6575144000003</v>
      </c>
      <c r="G9" s="10">
        <f t="shared" si="0"/>
        <v>2139.6575144000003</v>
      </c>
    </row>
    <row r="10" spans="1:7" ht="12.75">
      <c r="A10" s="13">
        <v>6</v>
      </c>
      <c r="B10" s="80" t="s">
        <v>77</v>
      </c>
      <c r="C10" s="62" t="s">
        <v>118</v>
      </c>
      <c r="D10" s="68" t="s">
        <v>78</v>
      </c>
      <c r="E10" s="79">
        <v>1</v>
      </c>
      <c r="F10" s="73">
        <v>5235.880774193549</v>
      </c>
      <c r="G10" s="10">
        <f t="shared" si="0"/>
        <v>5235.880774193549</v>
      </c>
    </row>
    <row r="11" spans="1:7" ht="12.75">
      <c r="A11" s="13">
        <v>7</v>
      </c>
      <c r="B11" s="60" t="s">
        <v>79</v>
      </c>
      <c r="C11" s="61" t="s">
        <v>80</v>
      </c>
      <c r="D11" s="62" t="s">
        <v>81</v>
      </c>
      <c r="E11" s="79">
        <v>1</v>
      </c>
      <c r="F11" s="73">
        <v>615.13872</v>
      </c>
      <c r="G11" s="10">
        <f t="shared" si="0"/>
        <v>615.13872</v>
      </c>
    </row>
    <row r="12" spans="1:7" ht="12.75">
      <c r="A12" s="13">
        <v>8</v>
      </c>
      <c r="B12" s="60" t="s">
        <v>82</v>
      </c>
      <c r="C12" s="61" t="s">
        <v>83</v>
      </c>
      <c r="D12" s="62" t="s">
        <v>84</v>
      </c>
      <c r="E12" s="79">
        <v>1</v>
      </c>
      <c r="F12" s="73">
        <v>200.22765336000003</v>
      </c>
      <c r="G12" s="10">
        <f t="shared" si="0"/>
        <v>200.22765336000003</v>
      </c>
    </row>
    <row r="13" spans="1:7" ht="12.75">
      <c r="A13" s="13">
        <v>9</v>
      </c>
      <c r="B13" s="60" t="s">
        <v>85</v>
      </c>
      <c r="C13" s="61" t="s">
        <v>86</v>
      </c>
      <c r="D13" s="68" t="s">
        <v>87</v>
      </c>
      <c r="E13" s="79">
        <v>1</v>
      </c>
      <c r="F13" s="73">
        <v>359.54858184</v>
      </c>
      <c r="G13" s="10">
        <f t="shared" si="0"/>
        <v>359.54858184</v>
      </c>
    </row>
    <row r="14" spans="1:7" ht="12.75">
      <c r="A14" s="13">
        <v>10</v>
      </c>
      <c r="B14" s="60" t="s">
        <v>88</v>
      </c>
      <c r="C14" s="61" t="s">
        <v>89</v>
      </c>
      <c r="D14" s="62" t="s">
        <v>90</v>
      </c>
      <c r="E14" s="79">
        <v>1</v>
      </c>
      <c r="F14" s="10">
        <v>1397.28760248</v>
      </c>
      <c r="G14" s="10">
        <f t="shared" si="0"/>
        <v>1397.28760248</v>
      </c>
    </row>
    <row r="15" spans="1:7" ht="12.75">
      <c r="A15" s="13">
        <v>11</v>
      </c>
      <c r="B15" s="60" t="s">
        <v>119</v>
      </c>
      <c r="C15" s="61" t="s">
        <v>120</v>
      </c>
      <c r="D15" s="62" t="s">
        <v>121</v>
      </c>
      <c r="E15" s="79">
        <v>1</v>
      </c>
      <c r="F15" s="73">
        <v>1768.4749994666668</v>
      </c>
      <c r="G15" s="10">
        <f t="shared" si="0"/>
        <v>1768.4749994666668</v>
      </c>
    </row>
    <row r="16" spans="1:7" ht="12.75">
      <c r="A16" s="13">
        <v>12</v>
      </c>
      <c r="B16" s="60" t="s">
        <v>91</v>
      </c>
      <c r="C16" s="61" t="s">
        <v>92</v>
      </c>
      <c r="D16" s="62" t="s">
        <v>93</v>
      </c>
      <c r="E16" s="79">
        <v>1</v>
      </c>
      <c r="F16" s="73">
        <v>185.1274624</v>
      </c>
      <c r="G16" s="10">
        <f t="shared" si="0"/>
        <v>185.1274624</v>
      </c>
    </row>
    <row r="17" spans="1:7" ht="12.75">
      <c r="A17" s="13">
        <v>13</v>
      </c>
      <c r="B17" s="66" t="s">
        <v>94</v>
      </c>
      <c r="C17" s="67" t="s">
        <v>95</v>
      </c>
      <c r="D17" s="68" t="s">
        <v>96</v>
      </c>
      <c r="E17" s="18">
        <v>1</v>
      </c>
      <c r="F17" s="73">
        <v>4283.5441075</v>
      </c>
      <c r="G17" s="10">
        <f t="shared" si="0"/>
        <v>4283.5441075</v>
      </c>
    </row>
    <row r="18" spans="1:7" ht="12.75">
      <c r="A18" s="13">
        <v>14</v>
      </c>
      <c r="B18" s="66" t="s">
        <v>97</v>
      </c>
      <c r="C18" s="67" t="s">
        <v>98</v>
      </c>
      <c r="D18" s="68" t="s">
        <v>99</v>
      </c>
      <c r="E18" s="18">
        <v>1</v>
      </c>
      <c r="F18" s="73">
        <v>28.193858000000002</v>
      </c>
      <c r="G18" s="10">
        <f t="shared" si="0"/>
        <v>28.193858000000002</v>
      </c>
    </row>
    <row r="19" spans="1:7" ht="12.75">
      <c r="A19" s="13">
        <v>15</v>
      </c>
      <c r="B19" s="66" t="s">
        <v>122</v>
      </c>
      <c r="C19" s="67" t="s">
        <v>123</v>
      </c>
      <c r="D19" s="68" t="s">
        <v>124</v>
      </c>
      <c r="E19" s="18">
        <v>1</v>
      </c>
      <c r="F19" s="73">
        <v>29.60355090000001</v>
      </c>
      <c r="G19" s="10">
        <f t="shared" si="0"/>
        <v>29.60355090000001</v>
      </c>
    </row>
    <row r="20" spans="1:7" ht="12.75">
      <c r="A20" s="13">
        <v>16</v>
      </c>
      <c r="B20" s="66" t="s">
        <v>85</v>
      </c>
      <c r="C20" s="67" t="s">
        <v>86</v>
      </c>
      <c r="D20" s="68" t="s">
        <v>87</v>
      </c>
      <c r="E20" s="18">
        <v>1</v>
      </c>
      <c r="F20" s="73">
        <v>359.54858184</v>
      </c>
      <c r="G20" s="10">
        <f t="shared" si="0"/>
        <v>359.54858184</v>
      </c>
    </row>
    <row r="21" spans="1:7" ht="12.75">
      <c r="A21" s="13">
        <v>17</v>
      </c>
      <c r="B21" s="66" t="s">
        <v>103</v>
      </c>
      <c r="C21" s="67" t="s">
        <v>104</v>
      </c>
      <c r="D21" s="68" t="s">
        <v>105</v>
      </c>
      <c r="E21" s="18">
        <v>1</v>
      </c>
      <c r="F21" s="73">
        <v>7087.904112585755</v>
      </c>
      <c r="G21" s="10">
        <f t="shared" si="0"/>
        <v>7087.904112585755</v>
      </c>
    </row>
    <row r="22" spans="1:7" ht="12.75">
      <c r="A22" s="24"/>
      <c r="B22" s="25"/>
      <c r="C22" s="26"/>
      <c r="D22" s="26"/>
      <c r="E22" s="24"/>
      <c r="F22" s="8"/>
      <c r="G22" s="8"/>
    </row>
    <row r="23" spans="1:7" ht="12.75">
      <c r="A23" s="13"/>
      <c r="B23" s="14"/>
      <c r="C23" s="16"/>
      <c r="D23" s="1"/>
      <c r="E23" s="13"/>
      <c r="F23" s="9"/>
      <c r="G23" s="9"/>
    </row>
    <row r="24" spans="1:7" ht="12.75">
      <c r="A24" s="13"/>
      <c r="B24" s="14"/>
      <c r="C24" s="27" t="s">
        <v>5</v>
      </c>
      <c r="D24" s="28"/>
      <c r="E24" s="13" t="s">
        <v>14</v>
      </c>
      <c r="F24" s="10"/>
      <c r="G24" s="10"/>
    </row>
    <row r="25" spans="1:7" ht="12.75">
      <c r="A25" s="13">
        <v>18</v>
      </c>
      <c r="B25" s="66" t="s">
        <v>65</v>
      </c>
      <c r="C25" s="67" t="s">
        <v>66</v>
      </c>
      <c r="D25" s="68" t="s">
        <v>67</v>
      </c>
      <c r="E25" s="78">
        <v>1</v>
      </c>
      <c r="F25" s="10">
        <f>'[1]Zdrojové ceny'!D64</f>
        <v>1321.5230168</v>
      </c>
      <c r="G25" s="10">
        <f>E25*F25</f>
        <v>1321.5230168</v>
      </c>
    </row>
    <row r="26" spans="1:7" ht="12.75">
      <c r="A26" s="13">
        <v>19</v>
      </c>
      <c r="B26" s="66" t="s">
        <v>112</v>
      </c>
      <c r="C26" s="67" t="s">
        <v>113</v>
      </c>
      <c r="D26" s="68" t="s">
        <v>114</v>
      </c>
      <c r="E26" s="78">
        <v>1</v>
      </c>
      <c r="F26" s="10">
        <f>'[1]Zdrojové ceny'!D67</f>
        <v>452.6529031021224</v>
      </c>
      <c r="G26" s="10">
        <f>E26*F26</f>
        <v>452.6529031021224</v>
      </c>
    </row>
    <row r="27" spans="1:7" ht="12.75">
      <c r="A27" s="13">
        <v>20</v>
      </c>
      <c r="B27" s="66" t="s">
        <v>62</v>
      </c>
      <c r="C27" s="67" t="s">
        <v>63</v>
      </c>
      <c r="D27" s="68" t="s">
        <v>64</v>
      </c>
      <c r="E27" s="78">
        <v>1</v>
      </c>
      <c r="F27" s="10">
        <f>'[1]Zdrojové ceny'!D68</f>
        <v>557.4909672203236</v>
      </c>
      <c r="G27" s="10">
        <f>E27*F27</f>
        <v>557.4909672203236</v>
      </c>
    </row>
    <row r="28" spans="1:7" ht="12.75">
      <c r="A28" s="29"/>
      <c r="B28" s="30"/>
      <c r="C28" s="11"/>
      <c r="D28" s="11"/>
      <c r="E28" s="31"/>
      <c r="F28" s="12"/>
      <c r="G28" s="12"/>
    </row>
    <row r="29" spans="1:7" ht="12.75">
      <c r="A29" s="32"/>
      <c r="B29" s="33"/>
      <c r="C29" s="34"/>
      <c r="D29" s="3"/>
      <c r="E29" s="35"/>
      <c r="F29" s="8"/>
      <c r="G29" s="8"/>
    </row>
    <row r="30" spans="1:7" ht="12.75">
      <c r="A30" s="32"/>
      <c r="B30" s="36"/>
      <c r="C30" s="37" t="s">
        <v>6</v>
      </c>
      <c r="D30" s="38"/>
      <c r="E30" s="32" t="s">
        <v>7</v>
      </c>
      <c r="F30" s="8"/>
      <c r="G30" s="8"/>
    </row>
    <row r="31" spans="1:7" ht="12.75">
      <c r="A31" s="32">
        <v>21</v>
      </c>
      <c r="B31" s="60" t="s">
        <v>59</v>
      </c>
      <c r="C31" s="61" t="s">
        <v>60</v>
      </c>
      <c r="D31" s="62" t="s">
        <v>61</v>
      </c>
      <c r="E31" s="74">
        <v>70</v>
      </c>
      <c r="F31" s="73">
        <v>1157.1</v>
      </c>
      <c r="G31" s="10">
        <f>E31*F31</f>
        <v>80997</v>
      </c>
    </row>
    <row r="32" spans="1:7" ht="12.75">
      <c r="A32" s="39"/>
      <c r="B32" s="40"/>
      <c r="C32" s="11"/>
      <c r="D32" s="11"/>
      <c r="E32" s="24"/>
      <c r="F32" s="8"/>
      <c r="G32" s="8"/>
    </row>
    <row r="33" spans="1:7" ht="12.75">
      <c r="A33" s="32"/>
      <c r="B33" s="41"/>
      <c r="D33" s="1"/>
      <c r="E33" s="13"/>
      <c r="F33" s="9"/>
      <c r="G33" s="9"/>
    </row>
    <row r="34" spans="1:7" ht="12.75">
      <c r="A34" s="32"/>
      <c r="B34" s="41"/>
      <c r="C34" s="42" t="s">
        <v>19</v>
      </c>
      <c r="D34" s="1"/>
      <c r="E34" s="13" t="s">
        <v>20</v>
      </c>
      <c r="F34" s="10"/>
      <c r="G34" s="10"/>
    </row>
    <row r="35" spans="1:7" ht="25.5">
      <c r="A35" s="69">
        <v>22</v>
      </c>
      <c r="B35" s="69" t="s">
        <v>41</v>
      </c>
      <c r="C35" s="70" t="s">
        <v>41</v>
      </c>
      <c r="D35" s="59" t="s">
        <v>37</v>
      </c>
      <c r="E35" s="71">
        <v>1</v>
      </c>
      <c r="F35" s="77">
        <v>50000</v>
      </c>
      <c r="G35" s="77">
        <f>E35*F35</f>
        <v>50000</v>
      </c>
    </row>
    <row r="36" spans="1:7" ht="12.75">
      <c r="A36" s="29"/>
      <c r="B36" s="30"/>
      <c r="C36" s="43"/>
      <c r="D36" s="43"/>
      <c r="E36" s="44"/>
      <c r="F36" s="12"/>
      <c r="G36" s="12"/>
    </row>
    <row r="37" spans="1:7" ht="12.75">
      <c r="A37" s="45"/>
      <c r="B37" s="46"/>
      <c r="C37" s="47"/>
      <c r="D37" s="47"/>
      <c r="E37" s="48"/>
      <c r="F37" s="8"/>
      <c r="G37" s="8"/>
    </row>
    <row r="38" spans="3:7" ht="12.75">
      <c r="C38" s="21" t="s">
        <v>33</v>
      </c>
      <c r="E38" s="2" t="s">
        <v>14</v>
      </c>
      <c r="F38" s="8"/>
      <c r="G38" s="10"/>
    </row>
    <row r="39" spans="1:7" ht="12.75">
      <c r="A39" s="45">
        <v>23</v>
      </c>
      <c r="B39" s="63" t="s">
        <v>8</v>
      </c>
      <c r="C39" s="50" t="s">
        <v>9</v>
      </c>
      <c r="D39" s="64" t="s">
        <v>10</v>
      </c>
      <c r="E39" s="52">
        <v>1</v>
      </c>
      <c r="F39" s="75">
        <v>32540</v>
      </c>
      <c r="G39" s="10">
        <f>E39*F39</f>
        <v>32540</v>
      </c>
    </row>
    <row r="40" spans="1:7" ht="12.75">
      <c r="A40" s="45">
        <v>24</v>
      </c>
      <c r="B40" s="49">
        <v>484383</v>
      </c>
      <c r="C40" s="50" t="s">
        <v>34</v>
      </c>
      <c r="D40" s="50" t="s">
        <v>35</v>
      </c>
      <c r="E40" s="52">
        <v>2</v>
      </c>
      <c r="F40" s="75">
        <v>450</v>
      </c>
      <c r="G40" s="10">
        <f>E40*F40</f>
        <v>900</v>
      </c>
    </row>
    <row r="41" spans="1:7" ht="12.75">
      <c r="A41" s="45">
        <v>25</v>
      </c>
      <c r="B41" s="46">
        <v>4392990001</v>
      </c>
      <c r="C41" s="55" t="s">
        <v>39</v>
      </c>
      <c r="D41" s="55" t="s">
        <v>40</v>
      </c>
      <c r="E41" s="52">
        <v>2</v>
      </c>
      <c r="F41" s="75">
        <v>597</v>
      </c>
      <c r="G41" s="10">
        <f>E41*F41</f>
        <v>1194</v>
      </c>
    </row>
    <row r="42" spans="1:7" ht="12.75">
      <c r="A42" s="29"/>
      <c r="B42" s="11"/>
      <c r="C42" s="11"/>
      <c r="D42" s="11"/>
      <c r="E42" s="29"/>
      <c r="F42" s="12"/>
      <c r="G42" s="12"/>
    </row>
    <row r="43" spans="1:7" ht="12.75">
      <c r="A43" s="45"/>
      <c r="B43" s="49"/>
      <c r="C43" s="50"/>
      <c r="D43" s="51"/>
      <c r="E43" s="52"/>
      <c r="F43" s="8"/>
      <c r="G43" s="8"/>
    </row>
    <row r="44" spans="1:7" ht="12.75">
      <c r="A44" s="45"/>
      <c r="B44" s="49"/>
      <c r="C44" s="21" t="s">
        <v>58</v>
      </c>
      <c r="D44" s="51"/>
      <c r="E44" s="35" t="s">
        <v>14</v>
      </c>
      <c r="F44" s="8"/>
      <c r="G44" s="8"/>
    </row>
    <row r="45" spans="1:7" ht="12.75">
      <c r="A45" s="45">
        <v>26</v>
      </c>
      <c r="B45" s="54" t="s">
        <v>46</v>
      </c>
      <c r="C45" s="55" t="s">
        <v>47</v>
      </c>
      <c r="D45" s="55" t="s">
        <v>48</v>
      </c>
      <c r="E45" s="56">
        <v>6</v>
      </c>
      <c r="F45" s="76">
        <v>3160</v>
      </c>
      <c r="G45" s="10">
        <f aca="true" t="shared" si="1" ref="G45:G56">E45*F45</f>
        <v>18960</v>
      </c>
    </row>
    <row r="46" spans="1:7" ht="12.75">
      <c r="A46" s="45">
        <v>27</v>
      </c>
      <c r="B46" s="57" t="s">
        <v>49</v>
      </c>
      <c r="C46" s="55" t="s">
        <v>50</v>
      </c>
      <c r="D46" s="58" t="s">
        <v>51</v>
      </c>
      <c r="E46" s="56">
        <v>6</v>
      </c>
      <c r="F46" s="76">
        <v>140</v>
      </c>
      <c r="G46" s="10">
        <f t="shared" si="1"/>
        <v>840</v>
      </c>
    </row>
    <row r="47" spans="1:7" ht="12.75">
      <c r="A47" s="45">
        <v>28</v>
      </c>
      <c r="B47" s="57" t="s">
        <v>52</v>
      </c>
      <c r="C47" s="55" t="s">
        <v>53</v>
      </c>
      <c r="D47" s="58" t="s">
        <v>54</v>
      </c>
      <c r="E47" s="56">
        <v>6</v>
      </c>
      <c r="F47" s="76">
        <v>67</v>
      </c>
      <c r="G47" s="10">
        <f t="shared" si="1"/>
        <v>402</v>
      </c>
    </row>
    <row r="48" spans="1:7" ht="12.75">
      <c r="A48" s="45">
        <v>29</v>
      </c>
      <c r="B48" s="57" t="s">
        <v>55</v>
      </c>
      <c r="C48" s="55" t="s">
        <v>56</v>
      </c>
      <c r="D48" s="58" t="s">
        <v>57</v>
      </c>
      <c r="E48" s="56">
        <v>10</v>
      </c>
      <c r="F48" s="76">
        <v>22</v>
      </c>
      <c r="G48" s="10">
        <f t="shared" si="1"/>
        <v>220</v>
      </c>
    </row>
    <row r="49" spans="1:7" ht="12.75">
      <c r="A49" s="45">
        <v>30</v>
      </c>
      <c r="B49" s="57" t="s">
        <v>111</v>
      </c>
      <c r="C49" s="55" t="s">
        <v>107</v>
      </c>
      <c r="D49" s="55" t="s">
        <v>108</v>
      </c>
      <c r="E49" s="56">
        <v>4</v>
      </c>
      <c r="F49" s="76">
        <v>549</v>
      </c>
      <c r="G49" s="10">
        <f t="shared" si="1"/>
        <v>2196</v>
      </c>
    </row>
    <row r="50" spans="1:7" ht="12.75">
      <c r="A50" s="45">
        <v>31</v>
      </c>
      <c r="B50" s="57">
        <v>3169430001</v>
      </c>
      <c r="C50" s="55" t="s">
        <v>109</v>
      </c>
      <c r="D50" s="55" t="s">
        <v>110</v>
      </c>
      <c r="E50" s="56">
        <v>4</v>
      </c>
      <c r="F50" s="76">
        <v>32</v>
      </c>
      <c r="G50" s="10">
        <f t="shared" si="1"/>
        <v>128</v>
      </c>
    </row>
    <row r="51" spans="1:7" s="6" customFormat="1" ht="12.75">
      <c r="A51" s="45">
        <v>32</v>
      </c>
      <c r="B51" s="1" t="s">
        <v>11</v>
      </c>
      <c r="C51" s="1" t="s">
        <v>12</v>
      </c>
      <c r="D51" s="1" t="s">
        <v>13</v>
      </c>
      <c r="E51" s="45">
        <v>1</v>
      </c>
      <c r="F51" s="76">
        <v>1950</v>
      </c>
      <c r="G51" s="10">
        <f t="shared" si="1"/>
        <v>1950</v>
      </c>
    </row>
    <row r="52" spans="1:7" s="6" customFormat="1" ht="12.75">
      <c r="A52" s="45">
        <v>33</v>
      </c>
      <c r="B52" s="1" t="s">
        <v>28</v>
      </c>
      <c r="C52" s="1" t="s">
        <v>29</v>
      </c>
      <c r="D52" s="1" t="s">
        <v>30</v>
      </c>
      <c r="E52" s="45">
        <v>1</v>
      </c>
      <c r="F52" s="76">
        <v>2400</v>
      </c>
      <c r="G52" s="10">
        <f t="shared" si="1"/>
        <v>2400</v>
      </c>
    </row>
    <row r="53" spans="1:7" s="6" customFormat="1" ht="12.75">
      <c r="A53" s="45">
        <v>34</v>
      </c>
      <c r="B53" s="56" t="s">
        <v>41</v>
      </c>
      <c r="C53" s="1" t="s">
        <v>36</v>
      </c>
      <c r="D53" s="58" t="s">
        <v>38</v>
      </c>
      <c r="E53" s="45">
        <v>1</v>
      </c>
      <c r="F53" s="76">
        <v>2299</v>
      </c>
      <c r="G53" s="10">
        <f t="shared" si="1"/>
        <v>2299</v>
      </c>
    </row>
    <row r="54" spans="1:7" s="6" customFormat="1" ht="12.75">
      <c r="A54" s="45">
        <v>35</v>
      </c>
      <c r="B54" s="65">
        <v>499909</v>
      </c>
      <c r="C54" s="1" t="s">
        <v>16</v>
      </c>
      <c r="D54" s="1" t="s">
        <v>15</v>
      </c>
      <c r="E54" s="45">
        <v>1</v>
      </c>
      <c r="F54" s="76">
        <v>784</v>
      </c>
      <c r="G54" s="10">
        <f t="shared" si="1"/>
        <v>784</v>
      </c>
    </row>
    <row r="55" spans="1:7" ht="12.75">
      <c r="A55" s="45">
        <v>36</v>
      </c>
      <c r="B55" s="65">
        <v>4533980001</v>
      </c>
      <c r="C55" s="1" t="s">
        <v>18</v>
      </c>
      <c r="D55" s="1" t="s">
        <v>17</v>
      </c>
      <c r="E55" s="45">
        <v>1</v>
      </c>
      <c r="F55" s="76">
        <v>11570</v>
      </c>
      <c r="G55" s="10">
        <f t="shared" si="1"/>
        <v>11570</v>
      </c>
    </row>
    <row r="56" spans="1:7" ht="12.75">
      <c r="A56" s="45">
        <v>37</v>
      </c>
      <c r="B56" s="56" t="s">
        <v>41</v>
      </c>
      <c r="C56" s="56" t="s">
        <v>41</v>
      </c>
      <c r="D56" s="1" t="s">
        <v>44</v>
      </c>
      <c r="E56" s="45">
        <v>1</v>
      </c>
      <c r="F56" s="8">
        <v>45000</v>
      </c>
      <c r="G56" s="10">
        <f t="shared" si="1"/>
        <v>45000</v>
      </c>
    </row>
    <row r="57" spans="1:7" ht="12.75">
      <c r="A57" s="29"/>
      <c r="B57" s="11"/>
      <c r="C57" s="11"/>
      <c r="D57" s="11"/>
      <c r="E57" s="29"/>
      <c r="F57" s="12"/>
      <c r="G57" s="12"/>
    </row>
    <row r="58" spans="1:7" ht="12.75">
      <c r="A58" s="45"/>
      <c r="B58" s="1"/>
      <c r="C58" s="1"/>
      <c r="D58" s="1"/>
      <c r="E58" s="45"/>
      <c r="F58" s="10"/>
      <c r="G58" s="10"/>
    </row>
    <row r="59" spans="3:7" ht="12.75">
      <c r="C59" s="21" t="s">
        <v>43</v>
      </c>
      <c r="E59" s="2" t="s">
        <v>20</v>
      </c>
      <c r="F59" s="10"/>
      <c r="G59" s="10"/>
    </row>
    <row r="60" spans="1:7" ht="12.75">
      <c r="A60" s="2">
        <v>38</v>
      </c>
      <c r="B60" s="35" t="s">
        <v>41</v>
      </c>
      <c r="C60" s="35" t="s">
        <v>41</v>
      </c>
      <c r="D60" s="4" t="s">
        <v>25</v>
      </c>
      <c r="E60" s="2">
        <v>1</v>
      </c>
      <c r="F60" s="10">
        <v>6500</v>
      </c>
      <c r="G60" s="10">
        <f aca="true" t="shared" si="2" ref="G60:G68">E60*F60</f>
        <v>6500</v>
      </c>
    </row>
    <row r="61" spans="1:7" ht="12.75">
      <c r="A61" s="2">
        <v>39</v>
      </c>
      <c r="B61" s="35" t="s">
        <v>41</v>
      </c>
      <c r="C61" s="35" t="s">
        <v>41</v>
      </c>
      <c r="D61" s="3" t="s">
        <v>42</v>
      </c>
      <c r="E61" s="2">
        <v>1</v>
      </c>
      <c r="F61" s="10">
        <v>8000</v>
      </c>
      <c r="G61" s="10">
        <f t="shared" si="2"/>
        <v>8000</v>
      </c>
    </row>
    <row r="62" spans="1:7" ht="12.75">
      <c r="A62" s="2">
        <v>40</v>
      </c>
      <c r="B62" s="35" t="s">
        <v>41</v>
      </c>
      <c r="C62" s="35" t="s">
        <v>41</v>
      </c>
      <c r="D62" s="4" t="s">
        <v>31</v>
      </c>
      <c r="E62" s="2">
        <v>1</v>
      </c>
      <c r="F62" s="10">
        <v>27000</v>
      </c>
      <c r="G62" s="10">
        <f t="shared" si="2"/>
        <v>27000</v>
      </c>
    </row>
    <row r="63" spans="1:7" ht="12.75">
      <c r="A63" s="2">
        <v>41</v>
      </c>
      <c r="B63" s="35" t="s">
        <v>41</v>
      </c>
      <c r="C63" s="35" t="s">
        <v>41</v>
      </c>
      <c r="D63" s="4" t="s">
        <v>27</v>
      </c>
      <c r="E63" s="2">
        <v>1</v>
      </c>
      <c r="F63" s="10">
        <v>15000</v>
      </c>
      <c r="G63" s="10">
        <f t="shared" si="2"/>
        <v>15000</v>
      </c>
    </row>
    <row r="64" spans="1:7" ht="12.75">
      <c r="A64" s="2">
        <v>42</v>
      </c>
      <c r="B64" s="35" t="s">
        <v>41</v>
      </c>
      <c r="C64" s="35" t="s">
        <v>41</v>
      </c>
      <c r="D64" s="3" t="s">
        <v>21</v>
      </c>
      <c r="E64" s="2">
        <v>1</v>
      </c>
      <c r="F64" s="10">
        <v>15000</v>
      </c>
      <c r="G64" s="10">
        <f t="shared" si="2"/>
        <v>15000</v>
      </c>
    </row>
    <row r="65" spans="1:7" ht="12.75">
      <c r="A65" s="2">
        <v>43</v>
      </c>
      <c r="B65" s="35" t="s">
        <v>41</v>
      </c>
      <c r="C65" s="35" t="s">
        <v>41</v>
      </c>
      <c r="D65" s="3" t="s">
        <v>22</v>
      </c>
      <c r="E65" s="2">
        <v>1</v>
      </c>
      <c r="F65" s="10">
        <v>5000</v>
      </c>
      <c r="G65" s="10">
        <f t="shared" si="2"/>
        <v>5000</v>
      </c>
    </row>
    <row r="66" spans="1:7" ht="12.75">
      <c r="A66" s="2">
        <v>44</v>
      </c>
      <c r="B66" s="35" t="s">
        <v>41</v>
      </c>
      <c r="C66" s="35" t="s">
        <v>41</v>
      </c>
      <c r="D66" s="3" t="s">
        <v>32</v>
      </c>
      <c r="E66" s="2">
        <v>1</v>
      </c>
      <c r="F66" s="10">
        <v>450</v>
      </c>
      <c r="G66" s="10">
        <f t="shared" si="2"/>
        <v>450</v>
      </c>
    </row>
    <row r="67" spans="1:7" ht="12.75">
      <c r="A67" s="2">
        <v>45</v>
      </c>
      <c r="B67" s="35" t="s">
        <v>41</v>
      </c>
      <c r="C67" s="35" t="s">
        <v>41</v>
      </c>
      <c r="D67" s="3" t="s">
        <v>106</v>
      </c>
      <c r="E67" s="2">
        <v>2</v>
      </c>
      <c r="F67" s="10">
        <v>2150</v>
      </c>
      <c r="G67" s="10">
        <f t="shared" si="2"/>
        <v>4300</v>
      </c>
    </row>
    <row r="68" spans="1:7" ht="12.75">
      <c r="A68" s="2">
        <v>46</v>
      </c>
      <c r="B68" s="35" t="s">
        <v>41</v>
      </c>
      <c r="C68" s="35" t="s">
        <v>41</v>
      </c>
      <c r="D68" s="3" t="s">
        <v>26</v>
      </c>
      <c r="E68" s="2">
        <v>1</v>
      </c>
      <c r="F68" s="10">
        <v>4500</v>
      </c>
      <c r="G68" s="10">
        <f t="shared" si="2"/>
        <v>4500</v>
      </c>
    </row>
    <row r="69" spans="1:7" ht="12.75">
      <c r="A69" s="29"/>
      <c r="B69" s="11"/>
      <c r="C69" s="53"/>
      <c r="D69" s="11"/>
      <c r="E69" s="29"/>
      <c r="F69" s="12"/>
      <c r="G69" s="12"/>
    </row>
    <row r="70" spans="3:7" ht="13.5" thickBot="1">
      <c r="C70" s="3"/>
      <c r="F70" s="8"/>
      <c r="G70" s="5"/>
    </row>
    <row r="71" spans="6:7" ht="13.5" thickBot="1">
      <c r="F71" s="82" t="s">
        <v>126</v>
      </c>
      <c r="G71" s="81">
        <f>SUM(G5:G70)</f>
        <v>402920.93820342177</v>
      </c>
    </row>
    <row r="72" spans="6:7" ht="12.75">
      <c r="F72" s="8"/>
      <c r="G72" s="5"/>
    </row>
    <row r="73" spans="6:7" ht="12.75">
      <c r="F73" s="8"/>
      <c r="G73" s="5"/>
    </row>
    <row r="74" spans="6:7" ht="12.75">
      <c r="F74" s="8"/>
      <c r="G74" s="5"/>
    </row>
    <row r="75" spans="6:7" ht="12.75">
      <c r="F75" s="8"/>
      <c r="G75" s="5"/>
    </row>
    <row r="76" spans="6:7" ht="12.75">
      <c r="F76" s="8"/>
      <c r="G76" s="5"/>
    </row>
    <row r="77" spans="6:7" ht="12.75">
      <c r="F77" s="8"/>
      <c r="G77" s="5"/>
    </row>
    <row r="78" spans="6:7" ht="12.75">
      <c r="F78" s="8"/>
      <c r="G78" s="5"/>
    </row>
    <row r="79" spans="6:7" ht="12.75">
      <c r="F79" s="8"/>
      <c r="G79" s="5"/>
    </row>
    <row r="80" spans="6:7" ht="12.75">
      <c r="F80" s="8"/>
      <c r="G80" s="5"/>
    </row>
    <row r="81" spans="6:7" ht="12.75">
      <c r="F81" s="8"/>
      <c r="G81" s="5"/>
    </row>
    <row r="82" spans="6:7" ht="12.75">
      <c r="F82" s="8"/>
      <c r="G82" s="5"/>
    </row>
    <row r="83" spans="6:7" ht="12.75">
      <c r="F83" s="8"/>
      <c r="G83" s="5"/>
    </row>
    <row r="84" spans="6:7" ht="12.75">
      <c r="F84" s="8"/>
      <c r="G84" s="5"/>
    </row>
    <row r="85" spans="6:7" ht="12.75">
      <c r="F85" s="8"/>
      <c r="G85" s="5"/>
    </row>
    <row r="86" spans="6:7" ht="12.75">
      <c r="F86" s="8"/>
      <c r="G86" s="5"/>
    </row>
    <row r="87" spans="6:7" ht="12.75">
      <c r="F87" s="8"/>
      <c r="G87" s="5"/>
    </row>
    <row r="88" spans="6:7" ht="12.75">
      <c r="F88" s="8"/>
      <c r="G88" s="5"/>
    </row>
    <row r="89" spans="6:7" ht="12.75">
      <c r="F89" s="8"/>
      <c r="G89" s="5"/>
    </row>
    <row r="90" spans="6:7" ht="12.75">
      <c r="F90" s="8"/>
      <c r="G90" s="5"/>
    </row>
    <row r="91" spans="6:7" ht="12.75">
      <c r="F91" s="8"/>
      <c r="G91" s="5"/>
    </row>
    <row r="92" spans="6:7" ht="12.75">
      <c r="F92" s="8"/>
      <c r="G92" s="5"/>
    </row>
    <row r="93" spans="6:7" ht="12.75">
      <c r="F93" s="8"/>
      <c r="G93" s="5"/>
    </row>
    <row r="94" spans="6:7" ht="12.75">
      <c r="F94" s="8"/>
      <c r="G94" s="5"/>
    </row>
    <row r="95" spans="6:7" ht="12.75">
      <c r="F95" s="8"/>
      <c r="G95" s="5"/>
    </row>
    <row r="96" spans="6:7" ht="12.75">
      <c r="F96" s="8"/>
      <c r="G96" s="5"/>
    </row>
    <row r="97" spans="6:7" ht="12.75">
      <c r="F97" s="8"/>
      <c r="G97" s="5"/>
    </row>
    <row r="98" spans="6:7" ht="12.75">
      <c r="F98" s="8"/>
      <c r="G98" s="5"/>
    </row>
    <row r="99" spans="6:7" ht="12.75">
      <c r="F99" s="8"/>
      <c r="G99" s="5"/>
    </row>
    <row r="100" spans="6:7" ht="12.75">
      <c r="F100" s="8"/>
      <c r="G100" s="5"/>
    </row>
    <row r="101" spans="6:7" ht="12.75">
      <c r="F101" s="8"/>
      <c r="G101" s="5"/>
    </row>
    <row r="102" spans="6:7" ht="12.75">
      <c r="F102" s="8"/>
      <c r="G102" s="5"/>
    </row>
    <row r="103" spans="6:7" ht="12.75">
      <c r="F103" s="8"/>
      <c r="G103" s="5"/>
    </row>
    <row r="104" spans="6:7" ht="12.75">
      <c r="F104" s="8"/>
      <c r="G104" s="5"/>
    </row>
    <row r="105" spans="6:7" ht="12.75">
      <c r="F105" s="8"/>
      <c r="G105" s="5"/>
    </row>
    <row r="106" spans="6:7" ht="12.75">
      <c r="F106" s="8"/>
      <c r="G106" s="5"/>
    </row>
    <row r="107" spans="6:7" ht="12.75">
      <c r="F107" s="8"/>
      <c r="G107" s="5"/>
    </row>
    <row r="108" spans="6:7" ht="12.75">
      <c r="F108" s="8"/>
      <c r="G108" s="5"/>
    </row>
    <row r="109" spans="6:7" ht="12.75">
      <c r="F109" s="8"/>
      <c r="G109" s="5"/>
    </row>
    <row r="110" spans="6:7" ht="12.75">
      <c r="F110" s="8"/>
      <c r="G110" s="5"/>
    </row>
    <row r="111" spans="6:7" ht="12.75">
      <c r="F111" s="8"/>
      <c r="G111" s="5"/>
    </row>
    <row r="112" spans="6:7" ht="12.75">
      <c r="F112" s="8"/>
      <c r="G112" s="5"/>
    </row>
    <row r="113" spans="6:7" ht="12.75">
      <c r="F113" s="8"/>
      <c r="G113" s="5"/>
    </row>
    <row r="114" spans="6:7" ht="12.75">
      <c r="F114" s="8"/>
      <c r="G114" s="5"/>
    </row>
    <row r="115" spans="6:7" ht="12.75">
      <c r="F115" s="8"/>
      <c r="G115" s="5"/>
    </row>
    <row r="116" spans="6:7" ht="12.75">
      <c r="F116" s="8"/>
      <c r="G116" s="5"/>
    </row>
    <row r="117" spans="6:7" ht="12.75">
      <c r="F117" s="8"/>
      <c r="G117" s="5"/>
    </row>
    <row r="118" spans="6:7" ht="12.75">
      <c r="F118" s="8"/>
      <c r="G118" s="5"/>
    </row>
    <row r="119" spans="6:7" ht="12.75">
      <c r="F119" s="8"/>
      <c r="G119" s="5"/>
    </row>
    <row r="120" spans="6:7" ht="12.75">
      <c r="F120" s="8"/>
      <c r="G120" s="5"/>
    </row>
    <row r="121" spans="6:7" ht="12.75">
      <c r="F121" s="8"/>
      <c r="G121" s="5"/>
    </row>
    <row r="122" spans="6:7" ht="12.75">
      <c r="F122" s="8"/>
      <c r="G122" s="5"/>
    </row>
    <row r="123" spans="6:7" ht="12.75">
      <c r="F123" s="8"/>
      <c r="G123" s="5"/>
    </row>
    <row r="124" spans="6:7" ht="12.75">
      <c r="F124" s="8"/>
      <c r="G124" s="5"/>
    </row>
    <row r="125" spans="6:7" ht="12.75">
      <c r="F125" s="8"/>
      <c r="G125" s="5"/>
    </row>
    <row r="126" spans="6:7" ht="12.75">
      <c r="F126" s="8"/>
      <c r="G126" s="5"/>
    </row>
    <row r="127" spans="6:7" ht="12.75">
      <c r="F127" s="8"/>
      <c r="G127" s="5"/>
    </row>
    <row r="128" spans="6:7" ht="12.75">
      <c r="F128" s="8"/>
      <c r="G128" s="5"/>
    </row>
    <row r="129" spans="6:7" ht="12.75">
      <c r="F129" s="8"/>
      <c r="G129" s="5"/>
    </row>
    <row r="130" spans="6:7" ht="12.75">
      <c r="F130" s="8"/>
      <c r="G130" s="5"/>
    </row>
    <row r="131" spans="6:7" ht="12.75">
      <c r="F131" s="8"/>
      <c r="G131" s="5"/>
    </row>
    <row r="132" spans="6:7" ht="12.75">
      <c r="F132" s="8"/>
      <c r="G132" s="5"/>
    </row>
    <row r="133" spans="6:7" ht="12.75">
      <c r="F133" s="8"/>
      <c r="G133" s="5"/>
    </row>
    <row r="134" spans="6:7" ht="12.75">
      <c r="F134" s="8"/>
      <c r="G134" s="5"/>
    </row>
    <row r="135" spans="6:7" ht="12.75">
      <c r="F135" s="8"/>
      <c r="G135" s="5"/>
    </row>
    <row r="136" spans="6:7" ht="12.75">
      <c r="F136" s="8"/>
      <c r="G136" s="5"/>
    </row>
    <row r="137" spans="6:7" ht="12.75">
      <c r="F137" s="8"/>
      <c r="G137" s="5"/>
    </row>
    <row r="138" spans="6:7" ht="12.75">
      <c r="F138" s="8"/>
      <c r="G138" s="5"/>
    </row>
    <row r="139" spans="6:7" ht="12.75">
      <c r="F139" s="8"/>
      <c r="G139" s="5"/>
    </row>
    <row r="140" spans="6:7" ht="12.75">
      <c r="F140" s="8"/>
      <c r="G140" s="5"/>
    </row>
    <row r="141" spans="6:7" ht="12.75">
      <c r="F141" s="8"/>
      <c r="G141" s="5"/>
    </row>
    <row r="142" spans="6:7" ht="12.75">
      <c r="F142" s="8"/>
      <c r="G142" s="5"/>
    </row>
    <row r="143" spans="6:7" ht="12.75">
      <c r="F143" s="8"/>
      <c r="G143" s="5"/>
    </row>
    <row r="144" spans="6:7" ht="12.75">
      <c r="F144" s="8"/>
      <c r="G144" s="5"/>
    </row>
    <row r="145" spans="6:7" ht="12.75">
      <c r="F145" s="8"/>
      <c r="G145" s="5"/>
    </row>
    <row r="146" spans="6:7" ht="12.75">
      <c r="F146" s="8"/>
      <c r="G146" s="5"/>
    </row>
    <row r="147" spans="6:7" ht="12.75">
      <c r="F147" s="8"/>
      <c r="G147" s="5"/>
    </row>
    <row r="148" spans="6:7" ht="12.75">
      <c r="F148" s="8"/>
      <c r="G148" s="5"/>
    </row>
    <row r="149" spans="6:7" ht="12.75">
      <c r="F149" s="8"/>
      <c r="G149" s="5"/>
    </row>
    <row r="150" spans="6:7" ht="12.75">
      <c r="F150" s="8"/>
      <c r="G150" s="5"/>
    </row>
    <row r="151" spans="6:7" ht="12.75">
      <c r="F151" s="8"/>
      <c r="G151" s="5"/>
    </row>
    <row r="152" spans="6:7" ht="12.75">
      <c r="F152" s="8"/>
      <c r="G152" s="5"/>
    </row>
    <row r="153" spans="6:7" ht="12.75">
      <c r="F153" s="8"/>
      <c r="G153" s="5"/>
    </row>
    <row r="154" spans="6:7" ht="12.75">
      <c r="F154" s="8"/>
      <c r="G154" s="5"/>
    </row>
    <row r="155" spans="6:7" ht="12.75">
      <c r="F155" s="8"/>
      <c r="G155" s="5"/>
    </row>
    <row r="156" spans="6:7" ht="12.75">
      <c r="F156" s="8"/>
      <c r="G156" s="5"/>
    </row>
    <row r="157" spans="6:7" ht="12.75">
      <c r="F157" s="8"/>
      <c r="G157" s="5"/>
    </row>
    <row r="158" spans="6:7" ht="12.75">
      <c r="F158" s="8"/>
      <c r="G158" s="5"/>
    </row>
    <row r="159" spans="6:7" ht="12.75">
      <c r="F159" s="8"/>
      <c r="G159" s="5"/>
    </row>
    <row r="160" spans="6:7" ht="12.75">
      <c r="F160" s="8"/>
      <c r="G160" s="5"/>
    </row>
    <row r="161" spans="6:7" ht="12.75">
      <c r="F161" s="8"/>
      <c r="G161" s="5"/>
    </row>
  </sheetData>
  <sheetProtection/>
  <printOptions horizontalCentered="1"/>
  <pageMargins left="0.1968503937007874" right="0.1968503937007874" top="0.3937007874015748" bottom="0.2755905511811024" header="0.07874015748031496" footer="0.07874015748031496"/>
  <pageSetup horizontalDpi="600" verticalDpi="600" orientation="portrait" paperSize="9" scale="86" r:id="rId1"/>
  <headerFooter alignWithMargins="0">
    <oddHeader xml:space="preserve">&amp;R </oddHeader>
    <oddFooter>&amp;C&amp;P/)&amp;N)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Cerberus</dc:creator>
  <cp:keywords/>
  <dc:description/>
  <cp:lastModifiedBy>Valentová Jaroslava</cp:lastModifiedBy>
  <cp:lastPrinted>2011-08-18T07:39:08Z</cp:lastPrinted>
  <dcterms:created xsi:type="dcterms:W3CDTF">2000-06-30T13:24:27Z</dcterms:created>
  <dcterms:modified xsi:type="dcterms:W3CDTF">2012-05-18T04:44:07Z</dcterms:modified>
  <cp:category/>
  <cp:version/>
  <cp:contentType/>
  <cp:contentStatus/>
</cp:coreProperties>
</file>