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52511"/>
</workbook>
</file>

<file path=xl/calcChain.xml><?xml version="1.0" encoding="utf-8"?>
<calcChain xmlns="http://schemas.openxmlformats.org/spreadsheetml/2006/main">
  <c r="I10" i="2"/>
  <c r="J10" s="1"/>
  <c r="I7"/>
  <c r="I2" s="1"/>
  <c r="J7" l="1"/>
  <c r="I4" s="1"/>
  <c r="I3" s="1"/>
</calcChain>
</file>

<file path=xl/sharedStrings.xml><?xml version="1.0" encoding="utf-8"?>
<sst xmlns="http://schemas.openxmlformats.org/spreadsheetml/2006/main" count="45" uniqueCount="23">
  <si>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</si>
  <si>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</si>
  <si>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</si>
  <si>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</si>
  <si>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</si>
  <si>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</si>
  <si>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</si>
  <si>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</si>
  <si>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</si>
  <si>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</si>
  <si>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</si>
  <si>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419 Učebna fyziky - Akustický obklad zadní stěny</t>
  </si>
  <si>
    <t>1)</t>
  </si>
  <si>
    <t>Akustický obklad zadní stěny</t>
  </si>
  <si>
    <t/>
  </si>
  <si>
    <t>Štěrbinový rezonátor na bázi dřeva 120x120cm</t>
  </si>
  <si>
    <t>Štěrbinový rezonátor na bázi dřeva, akustický panel na bázi dřeva, vrchní strana s drážkami
Parametry rezonátoru:
kmitočet 100Hz - činitel pohltivosti 0,05 
kmitočet 250Hz - činitel pohltivosti 0,44
kmitočet 500Hz - činitel pohltivosti 0,67
kmitočet 1000Hz - činitel pohltivosti 0,83
kmitočet 2500Hz - činitel pohltivosti 0,53
kmitočet 4000Hz - činitel pohltivosti 0,36</t>
  </si>
  <si>
    <t>21%</t>
  </si>
  <si>
    <t>2)</t>
  </si>
  <si>
    <t>Dopravní a ostatní náklady</t>
  </si>
  <si>
    <t>Dopravní náklady</t>
  </si>
  <si>
    <t>28m2</t>
  </si>
  <si>
    <t>Montáž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</si>
</sst>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30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"/>
  <sheetViews>
    <sheetView tabSelected="1" workbookViewId="0">
      <selection activeCell="G7" sqref="G7:G10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I7+I10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J7+J10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 t="s">
        <v>21</v>
      </c>
      <c r="G7" s="18"/>
      <c r="H7" s="20">
        <v>0.21</v>
      </c>
      <c r="I7" s="18">
        <f>G7*28</f>
        <v>0</v>
      </c>
      <c r="J7" s="34">
        <f>I7*1.21</f>
        <v>0</v>
      </c>
      <c r="K7" s="29">
        <v>184850</v>
      </c>
      <c r="L7" s="29">
        <v>223668.49999999997</v>
      </c>
      <c r="N7" s="29">
        <v>1</v>
      </c>
    </row>
    <row r="8" spans="1:22" ht="114.75">
      <c r="A8" s="21" t="s">
        <v>14</v>
      </c>
      <c r="B8" s="22"/>
      <c r="C8" s="9" t="s">
        <v>14</v>
      </c>
      <c r="D8" s="9" t="s">
        <v>15</v>
      </c>
      <c r="E8" s="9" t="s">
        <v>16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23</v>
      </c>
      <c r="P8" s="29">
        <v>5840</v>
      </c>
      <c r="Q8" s="29" t="s">
        <v>17</v>
      </c>
      <c r="R8" s="29">
        <v>134320</v>
      </c>
      <c r="S8" s="29">
        <v>162527.19999999998</v>
      </c>
    </row>
    <row r="9" spans="1:22">
      <c r="A9" s="21" t="s">
        <v>14</v>
      </c>
      <c r="B9" s="22"/>
      <c r="C9" s="9"/>
      <c r="D9" s="9" t="s">
        <v>22</v>
      </c>
      <c r="E9" s="9"/>
      <c r="F9" s="10"/>
      <c r="G9" s="18"/>
      <c r="H9" s="20" t="s">
        <v>14</v>
      </c>
      <c r="I9" s="18" t="s">
        <v>14</v>
      </c>
      <c r="J9" s="34" t="s">
        <v>14</v>
      </c>
      <c r="M9" s="29">
        <v>1</v>
      </c>
      <c r="O9" s="29">
        <v>1</v>
      </c>
      <c r="P9" s="29">
        <v>7780</v>
      </c>
      <c r="Q9" s="29" t="s">
        <v>17</v>
      </c>
      <c r="R9" s="29">
        <v>7780</v>
      </c>
      <c r="S9" s="29">
        <v>9413.7999999999993</v>
      </c>
    </row>
    <row r="10" spans="1:22">
      <c r="A10" s="21" t="s">
        <v>18</v>
      </c>
      <c r="B10" s="22" t="s">
        <v>19</v>
      </c>
      <c r="C10" s="9"/>
      <c r="D10" s="9"/>
      <c r="E10" s="9" t="s">
        <v>14</v>
      </c>
      <c r="F10" s="10">
        <v>1</v>
      </c>
      <c r="G10" s="18"/>
      <c r="H10" s="20">
        <v>0.21</v>
      </c>
      <c r="I10" s="18">
        <f>G10*F10</f>
        <v>0</v>
      </c>
      <c r="J10" s="34">
        <f>I10*1.21</f>
        <v>0</v>
      </c>
      <c r="K10" s="29">
        <v>2500</v>
      </c>
      <c r="L10" s="29">
        <v>3025</v>
      </c>
      <c r="N10" s="29">
        <v>2</v>
      </c>
    </row>
    <row r="11" spans="1:22">
      <c r="A11" s="21" t="s">
        <v>14</v>
      </c>
      <c r="B11" s="22"/>
      <c r="C11" s="9" t="s">
        <v>14</v>
      </c>
      <c r="D11" s="9" t="s">
        <v>20</v>
      </c>
      <c r="E11" s="9"/>
      <c r="F11" s="10"/>
      <c r="G11" s="18" t="s">
        <v>14</v>
      </c>
      <c r="H11" s="20" t="s">
        <v>14</v>
      </c>
      <c r="I11" s="18" t="s">
        <v>14</v>
      </c>
      <c r="J11" s="34" t="s">
        <v>14</v>
      </c>
      <c r="M11" s="29">
        <v>2</v>
      </c>
      <c r="O11" s="29">
        <v>1</v>
      </c>
      <c r="P11" s="29">
        <v>2500</v>
      </c>
      <c r="Q11" s="29" t="s">
        <v>17</v>
      </c>
      <c r="R11" s="29">
        <v>2500</v>
      </c>
      <c r="S11" s="29">
        <v>3025</v>
      </c>
    </row>
  </sheetData>
  <mergeCells count="3">
    <mergeCell ref="I2:J2"/>
    <mergeCell ref="I3:J3"/>
    <mergeCell ref="I4:J4"/>
  </mergeCells>
  <conditionalFormatting sqref="A7:J11">
    <cfRule type="expression" dxfId="29" priority="57">
      <formula>$M7=0</formula>
    </cfRule>
    <cfRule type="cellIs" dxfId="28" priority="58" operator="equal">
      <formula>0</formula>
    </cfRule>
  </conditionalFormatting>
  <conditionalFormatting sqref="G9:I9">
    <cfRule type="expression" dxfId="27" priority="55">
      <formula>$M9=0</formula>
    </cfRule>
    <cfRule type="cellIs" dxfId="26" priority="56" operator="equal">
      <formula>0</formula>
    </cfRule>
  </conditionalFormatting>
  <conditionalFormatting sqref="H8">
    <cfRule type="expression" dxfId="25" priority="53">
      <formula>$M8=0</formula>
    </cfRule>
    <cfRule type="cellIs" dxfId="24" priority="54" operator="equal">
      <formula>0</formula>
    </cfRule>
  </conditionalFormatting>
  <conditionalFormatting sqref="G8">
    <cfRule type="expression" dxfId="23" priority="51">
      <formula>$M8=0</formula>
    </cfRule>
    <cfRule type="cellIs" dxfId="22" priority="52" operator="equal">
      <formula>0</formula>
    </cfRule>
  </conditionalFormatting>
  <conditionalFormatting sqref="I8">
    <cfRule type="expression" dxfId="21" priority="49">
      <formula>$M8=0</formula>
    </cfRule>
    <cfRule type="cellIs" dxfId="20" priority="50" operator="equal">
      <formula>0</formula>
    </cfRule>
  </conditionalFormatting>
  <conditionalFormatting sqref="G9:I9">
    <cfRule type="expression" dxfId="19" priority="45">
      <formula>$M9=0</formula>
    </cfRule>
    <cfRule type="cellIs" dxfId="18" priority="46" operator="equal">
      <formula>0</formula>
    </cfRule>
  </conditionalFormatting>
  <conditionalFormatting sqref="G8:I8">
    <cfRule type="expression" dxfId="17" priority="47">
      <formula>$M8=0</formula>
    </cfRule>
    <cfRule type="cellIs" dxfId="16" priority="48" operator="equal">
      <formula>0</formula>
    </cfRule>
  </conditionalFormatting>
  <conditionalFormatting sqref="F8">
    <cfRule type="expression" dxfId="15" priority="43">
      <formula>$M8=0</formula>
    </cfRule>
    <cfRule type="cellIs" dxfId="14" priority="44" operator="equal">
      <formula>0</formula>
    </cfRule>
  </conditionalFormatting>
  <conditionalFormatting sqref="F8">
    <cfRule type="expression" dxfId="13" priority="41">
      <formula>$M8=0</formula>
    </cfRule>
    <cfRule type="cellIs" dxfId="12" priority="42" operator="equal">
      <formula>0</formula>
    </cfRule>
  </conditionalFormatting>
  <conditionalFormatting sqref="F7">
    <cfRule type="expression" dxfId="11" priority="39">
      <formula>$M7=0</formula>
    </cfRule>
    <cfRule type="cellIs" dxfId="10" priority="40" operator="equal">
      <formula>0</formula>
    </cfRule>
  </conditionalFormatting>
  <conditionalFormatting sqref="F7">
    <cfRule type="expression" dxfId="9" priority="37">
      <formula>$M7=0</formula>
    </cfRule>
    <cfRule type="cellIs" dxfId="8" priority="38" operator="equal">
      <formula>0</formula>
    </cfRule>
  </conditionalFormatting>
  <conditionalFormatting sqref="F8">
    <cfRule type="expression" dxfId="7" priority="35">
      <formula>$M8=0</formula>
    </cfRule>
    <cfRule type="cellIs" dxfId="6" priority="36" operator="equal">
      <formula>0</formula>
    </cfRule>
  </conditionalFormatting>
  <conditionalFormatting sqref="F8">
    <cfRule type="expression" dxfId="5" priority="33">
      <formula>$M8=0</formula>
    </cfRule>
    <cfRule type="cellIs" dxfId="4" priority="34" operator="equal">
      <formula>0</formula>
    </cfRule>
  </conditionalFormatting>
  <conditionalFormatting sqref="F8:F9">
    <cfRule type="expression" dxfId="3" priority="31">
      <formula>$M8=0</formula>
    </cfRule>
    <cfRule type="cellIs" dxfId="2" priority="32" operator="equal">
      <formula>0</formula>
    </cfRule>
  </conditionalFormatting>
  <conditionalFormatting sqref="F8:F9">
    <cfRule type="expression" dxfId="1" priority="29">
      <formula>$M8=0</formula>
    </cfRule>
    <cfRule type="cellIs" dxfId="0" priority="30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49D611-8DB2-4DDB-BB57-73C69497B3F4}"/>
</file>

<file path=customXml/itemProps2.xml><?xml version="1.0" encoding="utf-8"?>
<ds:datastoreItem xmlns:ds="http://schemas.openxmlformats.org/officeDocument/2006/customXml" ds:itemID="{B850340A-4AC0-422C-8F27-92C6319ED8D0}"/>
</file>

<file path=customXml/itemProps3.xml><?xml version="1.0" encoding="utf-8"?>
<ds:datastoreItem xmlns:ds="http://schemas.openxmlformats.org/officeDocument/2006/customXml" ds:itemID="{EB35E69A-ECBB-4B2A-B3E1-7DC4053833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2018-02-22T12:47:24Z</cp:lastPrinted>
  <dcterms:created xsi:type="dcterms:W3CDTF">2016-11-14T13:56:29Z</dcterms:created>
  <dcterms:modified xsi:type="dcterms:W3CDTF">2018-02-22T12:52:12Z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