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17" i="2"/>
  <c r="J17" s="1"/>
  <c r="I15"/>
  <c r="J15" s="1"/>
  <c r="I13"/>
  <c r="J13" s="1"/>
  <c r="I11"/>
  <c r="J11" s="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<sst xmlns="http://schemas.openxmlformats.org/spreadsheetml/2006/main" count="72" uniqueCount="37">
  <si>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</si>
  <si>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</si>
  <si>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</si>
  <si>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</si>
  <si>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</si>
  <si>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</si>
  <si>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</si>
  <si>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</si>
  <si>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</si>
  <si>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</si>
  <si>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</si>
  <si>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426 Sklad chemie - Vnitřní vybavení  předběžný rozpočet pro IROP</t>
  </si>
  <si>
    <t>1)</t>
  </si>
  <si>
    <t>Přípravný stůl A</t>
  </si>
  <si>
    <t/>
  </si>
  <si>
    <t>21%</t>
  </si>
  <si>
    <t>2)</t>
  </si>
  <si>
    <t>Přípravný stůl B</t>
  </si>
  <si>
    <t>3)</t>
  </si>
  <si>
    <t>Skříně</t>
  </si>
  <si>
    <t>4)</t>
  </si>
  <si>
    <t>5)</t>
  </si>
  <si>
    <t>Dopravní a ostatní náklady</t>
  </si>
  <si>
    <t>Skříň vysoká v horní části skleněná dvířka v rámečku, ve spodní části plná dvířka. Rozměry š80xh50xv200cm.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 Montáž na místě.</t>
  </si>
  <si>
    <t>Přípravný stůl</t>
  </si>
  <si>
    <t>Laboratorní stůl s rozměry š200xh70xv90cm z jackelové konstrukce 40x20mm s komaxitovou úpravou. Krytování boků stolu a zad z laminované dřevotřísky tl. 18mm s olepenými hranami ABS 0,5mm technologií PUR, desky vloženy do uzavřené kovové konstrukce, chráněny ze všech čtyř stran. Pracovní deska s pracovní deskou kompakt rezistant tl. 12mm, hrana ve tvaru bombátka. Dvě skříňky se čtyřmi zásuvkami s centrálním zámkem, korpus s rozměry š60xh66xv85cm. Korpus a celé zásuvky z laminované dřevotřísky tl. 18mm olepené 0,5mm ABS hranou technologií PUR, čela zásuvek olepené 2mm ABS hranou technologií PUR. Zásuvky na plnovýsuvech pro vyšší zátěž  s centrálním zámkem. Skříňka s plnými dvířky, rozměry š80xh66xv85cm. Korpus z laminované dřevotřísky tl. 18mm olepený hranou ABS 0,5mm technologií PUR, uzamykatelná plná dvířka do 2/3 výšky skříňky, ohraněná hranou ABS 2,0mm technologií PUR. Záda bílý sololak, jedna přestavitelná police, vrtáno po celé výšce. Montáž na místě.</t>
  </si>
  <si>
    <t>Skříň na chemikálie</t>
  </si>
  <si>
    <t>6) Myčka</t>
  </si>
  <si>
    <t>Myčka</t>
  </si>
  <si>
    <t>Počet sad nádobí12 Hlučnost 46 BarvaNerez DisplejLCD Počet sprchovacích úrovní3 Speciální rameno AquaIntense–2/ Spotřeba
Energetická třídaA++ Roční spotřeba el. energie258 kWh/rokSpotřeba vody 10 lRoční spotřeba vody2800 l/rok</t>
  </si>
  <si>
    <t>Parametry kompaktních pracovních desek:</t>
  </si>
  <si>
    <t>Všechny pracovní desky B36 pracovních a odkládacích ploch vyrobeny z kompaktních desek tl. 12mm s hranou ve tvaru bombátka, s oboustranným dekorem, s odolností dle SEFA 3-2010 odst. 2.1. (EXPOZICE 24h) kyselina fluorovodíková 48% - stupeň 1 vynikající, kyselina dusičná 70% - stupeň 0 bez účinku, kyselina octová 99% - stupeň 0 bez účinku, kyselina chromová 60% - stupeň 0 bez účinku, kyselina mravenčí  90% - stupeň 0 bez účinku, kyselina chlorovodíková 37%  - stupeň 0 bez účinku, kyselina dusičná 30%  - stupeň 0 bez účinku, kyselina fosforečná 85% - stupeň 0 bez účinku, kyselina sírová 33% - stupeň 0 bez účinku, roztok kyseliny sírové 33% a kyseliny dusičné 70% (1:1)  - stupeň 2 dobré, odolnost proti opotřebování povrchu 450U dle EN 438-2, bod 10, modul pružnosti E, EN ISO 178: 10000 Mpa.</t>
  </si>
  <si>
    <t>Laboratorní stůl s rozměry š170xh60xv90cm z jackelové konstrukce 40x20mm s komaxitovou úpravou. Krytování boků stolu z laminované dřevotřísky tl. 18mm s olepenými hranami ABS 0,5mm technologií PUR, desky vloženy do uzavřené kovové konstrukce, chráněny ze všech čtyř stran. Pracovní deska s pracovní deskou kompakt rezistant tl. 12mm, hrana ve tvaru bombátka. Jednopatrová police s rozměry š120xh20xv30cm z jackelové konstrukce 40x20mm s komaxitovou úpravou. Pracovní deska kompakt rezistant tl. 12mm s hranami ve tvaru bombátka. Tři skříňky š55xh56xv85cm, korpus z laminované dřevotřísky tl. 18mm, olepené 0,5mm ABS hranou technologií PUR. Jedna police přestavitelná, vrtáno průběžně po celé výšce skříňky. Mycí část - druhá část stolu s rozměry š50xh60xv90cm z jackelové konstrukce 40x20mms komaxitovou úpravou. Krytování rozvodů médií z laminované dřevotřísky tl. 18mm, s olepenými hranami ABS 0,5mm technologií PUR s uzamykatelnými dvířky, desky vloženy do uzavřených kovových konstrukcí chráněny ze všech čtyř stran. Pracovní deska s kameninovým dřezem 45x45cm s osazením ze spodu pracovní desky a horní osazení baterie pákové baterie vysoké. Pracovní deska kompakt rezistant tl. 12mm, hrany ve tvaru bombátka. Instalace rozvodů medií, montáž na místě.</t>
  </si>
  <si>
    <t>Požadavky na realizaci: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</si>
  <si>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</si>
  <si>
    <t>Odvětrávaná skříň</t>
  </si>
  <si>
    <t xml:space="preserve">Skříň na chemické látky protipožární s požární odolností 30 minut s křídlovými dveřmi, sokl v = 80mm, uzamykání cylindrickým zámkem s otočnou rukojetí (2x klíč, 2000 kombinací, úprava pro centrální klíč), dvoubodový uzamykací Vnější rozměry (š x h x v): 119,5 x 59,5 x 193,5cm, hmotnost: 284kg, automaticky uzavírání dveří v případě teploty vyšší něž 50 stupňů, u průduchů ventilačních při vyšší teplotě než 70 stupňů.
Otevírání dveří až do pravého úhlu, dveře s cylindrickým zámkem.  Vyjímatelná záchytná vana včetně roštu, tři police, police nastavitelné po 32mm, nastavitelné nohy, skříň světle šedá, dvěře žluté.
Skříň označena dle ČSN EN 14470-1, ventilace s nuceným odvětráním bezpečnostní skříně s filtrací, aktivní ochrana osob bezepečným zachycením zdraví škodlivých par ve filtračním systému. Signalizace nasycení filtru s časovým předstihem. Montáž na místě.  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</si>
</sst>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6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tabSelected="1" zoomScaleNormal="100" workbookViewId="0"/>
  </sheetViews>
  <sheetFormatPr defaultRowHeight="20.25"/>
  <cols>
    <col min="1" max="1" width="5.7109375" style="6" customWidth="1"/>
    <col min="2" max="2" width="5.5703125" style="5" customWidth="1"/>
    <col min="3" max="3" width="6" style="5" customWidth="1"/>
    <col min="4" max="4" width="40.85546875" style="2" customWidth="1"/>
    <col min="5" max="5" width="57" style="2" customWidth="1"/>
    <col min="7" max="7" width="10.8554687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43">
        <f>SUM(I7:I18)</f>
        <v>0</v>
      </c>
      <c r="J2" s="43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44">
        <f>I4-I2</f>
        <v>0</v>
      </c>
      <c r="J3" s="44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45">
        <f>SUM(J7:J18)</f>
        <v>0</v>
      </c>
      <c r="J4" s="45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42830</v>
      </c>
      <c r="L7" s="29">
        <v>51824.299999999996</v>
      </c>
      <c r="N7" s="29">
        <v>1</v>
      </c>
    </row>
    <row r="8" spans="1:22" ht="362.25" customHeight="1">
      <c r="A8" s="21" t="s">
        <v>14</v>
      </c>
      <c r="B8" s="22"/>
      <c r="C8" s="9"/>
      <c r="D8" s="9" t="s">
        <v>24</v>
      </c>
      <c r="E8" s="9" t="s">
        <v>32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11760</v>
      </c>
      <c r="Q8" s="29" t="s">
        <v>15</v>
      </c>
      <c r="R8" s="29">
        <v>11760</v>
      </c>
      <c r="S8" s="29">
        <v>14229.6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37650</v>
      </c>
      <c r="L9" s="29">
        <v>45556.5</v>
      </c>
      <c r="N9" s="29">
        <v>2</v>
      </c>
    </row>
    <row r="10" spans="1:22" ht="216.75">
      <c r="A10" s="21" t="s">
        <v>14</v>
      </c>
      <c r="B10" s="22"/>
      <c r="C10" s="9"/>
      <c r="D10" s="9" t="s">
        <v>24</v>
      </c>
      <c r="E10" s="9" t="s">
        <v>25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1</v>
      </c>
      <c r="P10" s="29">
        <v>14120</v>
      </c>
      <c r="Q10" s="29" t="s">
        <v>15</v>
      </c>
      <c r="R10" s="29">
        <v>14120</v>
      </c>
      <c r="S10" s="29">
        <v>17085.2</v>
      </c>
    </row>
    <row r="11" spans="1:22">
      <c r="A11" s="21" t="s">
        <v>18</v>
      </c>
      <c r="B11" s="22" t="s">
        <v>19</v>
      </c>
      <c r="C11" s="9"/>
      <c r="D11" s="9"/>
      <c r="E11" s="9" t="s">
        <v>14</v>
      </c>
      <c r="F11" s="10">
        <v>3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25020</v>
      </c>
      <c r="L11" s="29">
        <v>30274.200000000004</v>
      </c>
      <c r="N11" s="29">
        <v>3</v>
      </c>
    </row>
    <row r="12" spans="1:22" ht="123.75" customHeight="1">
      <c r="A12" s="21" t="s">
        <v>14</v>
      </c>
      <c r="B12" s="22"/>
      <c r="C12" s="9"/>
      <c r="D12" s="9" t="s">
        <v>19</v>
      </c>
      <c r="E12" s="9" t="s">
        <v>23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3</v>
      </c>
      <c r="P12" s="29">
        <v>7260</v>
      </c>
      <c r="Q12" s="29" t="s">
        <v>15</v>
      </c>
      <c r="R12" s="29">
        <v>21780</v>
      </c>
      <c r="S12" s="29">
        <v>26353.800000000003</v>
      </c>
    </row>
    <row r="13" spans="1:22">
      <c r="A13" s="21" t="s">
        <v>20</v>
      </c>
      <c r="B13" s="22" t="s">
        <v>35</v>
      </c>
      <c r="C13" s="9"/>
      <c r="D13" s="9"/>
      <c r="E13" s="9" t="s">
        <v>14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142690</v>
      </c>
      <c r="L13" s="29">
        <v>172654.9</v>
      </c>
      <c r="N13" s="29">
        <v>4</v>
      </c>
    </row>
    <row r="14" spans="1:22" ht="247.5" customHeight="1">
      <c r="A14" s="21" t="s">
        <v>14</v>
      </c>
      <c r="B14" s="22"/>
      <c r="C14" s="9" t="s">
        <v>14</v>
      </c>
      <c r="D14" s="9" t="s">
        <v>26</v>
      </c>
      <c r="E14" s="9" t="s">
        <v>36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2</v>
      </c>
      <c r="P14" s="29">
        <v>48580</v>
      </c>
      <c r="Q14" s="29" t="s">
        <v>15</v>
      </c>
      <c r="R14" s="29">
        <v>97160</v>
      </c>
      <c r="S14" s="29">
        <v>117563.59999999999</v>
      </c>
    </row>
    <row r="15" spans="1:22">
      <c r="A15" s="21" t="s">
        <v>21</v>
      </c>
      <c r="B15" s="22" t="s">
        <v>22</v>
      </c>
      <c r="C15" s="9"/>
      <c r="D15" s="9"/>
      <c r="E15" s="9" t="s">
        <v>14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20350</v>
      </c>
      <c r="L15" s="29">
        <v>24623.5</v>
      </c>
      <c r="N15" s="29">
        <v>5</v>
      </c>
    </row>
    <row r="16" spans="1:22">
      <c r="A16" s="21"/>
      <c r="B16" s="22"/>
      <c r="C16" s="9"/>
      <c r="D16" s="9" t="s">
        <v>22</v>
      </c>
      <c r="E16" s="9"/>
      <c r="F16" s="10"/>
      <c r="G16" s="18"/>
      <c r="H16" s="20"/>
      <c r="I16" s="18"/>
      <c r="J16" s="34"/>
    </row>
    <row r="17" spans="1:19">
      <c r="A17" s="21" t="s">
        <v>27</v>
      </c>
      <c r="B17" s="22"/>
      <c r="C17" s="9"/>
      <c r="D17" s="9"/>
      <c r="E17" s="9"/>
      <c r="F17" s="10">
        <v>1</v>
      </c>
      <c r="G17" s="18"/>
      <c r="H17" s="20">
        <v>0.21</v>
      </c>
      <c r="I17" s="18">
        <f>G17*F17</f>
        <v>0</v>
      </c>
      <c r="J17" s="34">
        <f>I17*1.21</f>
        <v>0</v>
      </c>
    </row>
    <row r="18" spans="1:19">
      <c r="A18" s="21"/>
      <c r="B18" s="22"/>
      <c r="C18" s="9"/>
      <c r="D18" s="9" t="s">
        <v>28</v>
      </c>
      <c r="E18" s="9"/>
      <c r="F18" s="10"/>
      <c r="G18" s="18"/>
      <c r="H18" s="20"/>
      <c r="I18" s="18"/>
      <c r="J18" s="34"/>
    </row>
    <row r="19" spans="1:19" ht="51">
      <c r="A19" s="21" t="s">
        <v>14</v>
      </c>
      <c r="B19" s="22"/>
      <c r="C19" s="9"/>
      <c r="D19" s="9"/>
      <c r="E19" s="35" t="s">
        <v>29</v>
      </c>
      <c r="F19" s="10"/>
      <c r="G19" s="18"/>
      <c r="H19" s="20" t="s">
        <v>14</v>
      </c>
      <c r="I19" s="18"/>
      <c r="J19" s="34" t="s">
        <v>14</v>
      </c>
      <c r="M19" s="29">
        <v>5</v>
      </c>
      <c r="O19" s="29">
        <v>1</v>
      </c>
      <c r="P19" s="29">
        <v>1620</v>
      </c>
      <c r="Q19" s="29" t="s">
        <v>15</v>
      </c>
      <c r="R19" s="29">
        <v>1620</v>
      </c>
      <c r="S19" s="29">
        <v>1960.2</v>
      </c>
    </row>
    <row r="21" spans="1:19" ht="165.75">
      <c r="A21" s="39" t="s">
        <v>30</v>
      </c>
      <c r="B21" s="40"/>
      <c r="C21" s="40"/>
      <c r="D21" s="41"/>
      <c r="E21" s="42" t="s">
        <v>31</v>
      </c>
    </row>
    <row r="22" spans="1:19" ht="21" thickBot="1"/>
    <row r="23" spans="1:19" ht="90" thickBot="1">
      <c r="B23" s="36" t="s">
        <v>33</v>
      </c>
      <c r="C23" s="36"/>
      <c r="D23" s="37"/>
      <c r="E23" s="38" t="s">
        <v>34</v>
      </c>
    </row>
  </sheetData>
  <mergeCells count="3">
    <mergeCell ref="I2:J2"/>
    <mergeCell ref="I3:J3"/>
    <mergeCell ref="I4:J4"/>
  </mergeCells>
  <conditionalFormatting sqref="A7:J19">
    <cfRule type="expression" dxfId="5" priority="57">
      <formula>$M7=0</formula>
    </cfRule>
    <cfRule type="cellIs" dxfId="4" priority="58" operator="equal">
      <formula>0</formula>
    </cfRule>
  </conditionalFormatting>
  <conditionalFormatting sqref="F7">
    <cfRule type="expression" dxfId="3" priority="39">
      <formula>$M7=0</formula>
    </cfRule>
    <cfRule type="cellIs" dxfId="2" priority="40" operator="equal">
      <formula>0</formula>
    </cfRule>
  </conditionalFormatting>
  <conditionalFormatting sqref="F7">
    <cfRule type="expression" dxfId="1" priority="37">
      <formula>$M7=0</formula>
    </cfRule>
    <cfRule type="cellIs" dxfId="0" priority="38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8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2B69E5-7230-4D5D-84D5-62FD686B16E5}"/>
</file>

<file path=customXml/itemProps2.xml><?xml version="1.0" encoding="utf-8"?>
<ds:datastoreItem xmlns:ds="http://schemas.openxmlformats.org/officeDocument/2006/customXml" ds:itemID="{5C3C8133-2D94-4A18-B1C6-3A42AAE32AE6}"/>
</file>

<file path=customXml/itemProps3.xml><?xml version="1.0" encoding="utf-8"?>
<ds:datastoreItem xmlns:ds="http://schemas.openxmlformats.org/officeDocument/2006/customXml" ds:itemID="{2A9BEECE-A697-4CA8-8F12-1A37303C2C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2018-11-19T13:38:47Z</cp:lastPrinted>
  <dcterms:created xsi:type="dcterms:W3CDTF">2016-11-14T13:56:29Z</dcterms:created>
  <dcterms:modified xsi:type="dcterms:W3CDTF">2019-03-11T14:00:05Z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